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.gwizdz\Desktop\"/>
    </mc:Choice>
  </mc:AlternateContent>
  <bookViews>
    <workbookView xWindow="0" yWindow="0" windowWidth="23040" windowHeight="9192" firstSheet="1" activeTab="5"/>
  </bookViews>
  <sheets>
    <sheet name="hodowla_2020" sheetId="3" r:id="rId1"/>
    <sheet name="Ocena upraw ogółem" sheetId="1" r:id="rId2"/>
    <sheet name="ocena upraw n-ctwa" sheetId="2" r:id="rId3"/>
    <sheet name="Zbiór nasion i szyszek.." sheetId="4" r:id="rId4"/>
    <sheet name="Pozyskanie" sheetId="5" r:id="rId5"/>
    <sheet name="Użytkowanie uboczne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5" l="1"/>
  <c r="F44" i="3" l="1"/>
  <c r="AP41" i="2" l="1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C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C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C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E42" i="1"/>
  <c r="D42" i="1"/>
  <c r="C42" i="1"/>
  <c r="B42" i="1"/>
  <c r="L37" i="3"/>
  <c r="L36" i="3"/>
  <c r="L33" i="3"/>
  <c r="L31" i="3"/>
  <c r="L29" i="3"/>
  <c r="L18" i="3"/>
  <c r="L12" i="3"/>
  <c r="L8" i="3"/>
  <c r="D21" i="2" l="1" a="1"/>
  <c r="D21" i="2" s="1"/>
  <c r="D11" i="2" a="1"/>
  <c r="D11" i="2" s="1"/>
  <c r="C42" i="6"/>
  <c r="F43" i="5"/>
  <c r="D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3" i="5" l="1"/>
  <c r="N44" i="3"/>
  <c r="M44" i="3"/>
  <c r="L44" i="3"/>
  <c r="K44" i="3"/>
  <c r="J44" i="3"/>
  <c r="I44" i="3"/>
  <c r="H44" i="3"/>
  <c r="G44" i="3"/>
  <c r="E44" i="3"/>
  <c r="D44" i="3"/>
  <c r="C44" i="3"/>
</calcChain>
</file>

<file path=xl/sharedStrings.xml><?xml version="1.0" encoding="utf-8"?>
<sst xmlns="http://schemas.openxmlformats.org/spreadsheetml/2006/main" count="605" uniqueCount="198">
  <si>
    <t>Protokół z oceny udatności upraw sztucznych/naturalnych w Lasach Państwowych (LPIR-6) - RDLP w Katowicach - ogólna powierzchnia upraw [ha]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</si>
  <si>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</si>
  <si>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</si>
  <si>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</si>
  <si>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</si>
  <si>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</si>
  <si>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</si>
  <si>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</si>
  <si>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</si>
  <si>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</si>
  <si>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</si>
  <si>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</si>
  <si>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</si>
  <si>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</si>
  <si>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</si>
  <si>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</si>
  <si>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</si>
  <si>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</si>
  <si>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</si>
  <si>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</si>
  <si>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</si>
  <si>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</si>
  <si>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</si>
  <si>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</si>
  <si>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</si>
  <si>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</si>
  <si>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</si>
  <si>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</si>
  <si>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</si>
  <si>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</si>
  <si>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</si>
  <si>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</si>
  <si>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</si>
  <si>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</si>
  <si>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</si>
  <si>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</si>
  <si>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</si>
  <si>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</si>
  <si>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</si>
  <si>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</si>
  <si>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</si>
  <si>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</si>
  <si>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</si>
  <si>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</si>
  <si>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</si>
  <si>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Żródło: Centralny System Planów (sprawozdanie LPIR-6) - na dzień</t>
  </si>
  <si>
    <t>Sporządził: Anna Mazur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</si>
  <si>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</si>
  <si>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</si>
  <si>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</si>
  <si>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</si>
  <si>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</si>
  <si>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</si>
  <si>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</si>
  <si>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</si>
  <si>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</si>
  <si>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</si>
  <si>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</si>
  <si>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</si>
  <si>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</si>
  <si>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</si>
  <si>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</si>
  <si>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L.p.</t>
  </si>
  <si>
    <t>Zadanie:</t>
  </si>
  <si>
    <t>ODNOWIENIA i ZALESIENIA</t>
  </si>
  <si>
    <t>w tym: ODNOWIENIA NATURALNE</t>
  </si>
  <si>
    <t>w tym: ZALESIENIA</t>
  </si>
  <si>
    <t>WYPRZEDZAJĄCE PRZYGOTOWANIE GLEBY</t>
  </si>
  <si>
    <t>POPRAWKI i UZUPEŁNIENIA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</si>
  <si>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</si>
  <si>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</si>
  <si>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</si>
  <si>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</si>
  <si>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</si>
  <si>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</si>
  <si>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</si>
  <si>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[ha]</t>
  </si>
  <si>
    <t xml:space="preserve">Rybnik </t>
  </si>
  <si>
    <t>Świerklaniec</t>
  </si>
  <si>
    <t>Źródło: Centralny System Planów (raporty konta 5102) - stan na dzień</t>
  </si>
  <si>
    <t>Zestawił: Anna Mazur (Wydział ZG RDLP w Katowicach)</t>
  </si>
  <si>
    <t>LPIO-5</t>
  </si>
  <si>
    <t>Zestawienie zbiorcze dla RDLP Katowice</t>
  </si>
  <si>
    <t>Lp.</t>
  </si>
  <si>
    <t>Gatunek</t>
  </si>
  <si>
    <t>Region pochodzenia</t>
  </si>
  <si>
    <t>Typ LMP</t>
  </si>
  <si>
    <t>Ilość pozyskanych (kg)</t>
  </si>
  <si>
    <t>Zapas (kg) wg stanu na dzień 31 XII</t>
  </si>
  <si>
    <t>z kol.6 i 7 przypada na I klasę jakości</t>
  </si>
  <si>
    <t>szyszek i owocostanów</t>
  </si>
  <si>
    <t>nasion</t>
  </si>
  <si>
    <t>z bieżącego pozysk.</t>
  </si>
  <si>
    <t>z lat ubiegłych</t>
  </si>
  <si>
    <t>1</t>
  </si>
  <si>
    <t>2</t>
  </si>
  <si>
    <t>3</t>
  </si>
  <si>
    <t>4</t>
  </si>
  <si>
    <t>5</t>
  </si>
  <si>
    <t>6</t>
  </si>
  <si>
    <t>7</t>
  </si>
  <si>
    <t>8</t>
  </si>
  <si>
    <t>SO</t>
  </si>
  <si>
    <t>So50</t>
  </si>
  <si>
    <t>D</t>
  </si>
  <si>
    <t>DRZEW IN</t>
  </si>
  <si>
    <t>NAS GOSP</t>
  </si>
  <si>
    <t>NAS WYŁ</t>
  </si>
  <si>
    <t>PLANT NAS</t>
  </si>
  <si>
    <t>So60</t>
  </si>
  <si>
    <t>So80</t>
  </si>
  <si>
    <t>SO.C</t>
  </si>
  <si>
    <t>PL30</t>
  </si>
  <si>
    <t>ŚW</t>
  </si>
  <si>
    <t>(p*)</t>
  </si>
  <si>
    <t>Św50</t>
  </si>
  <si>
    <t>UPR NAS</t>
  </si>
  <si>
    <t>Św80</t>
  </si>
  <si>
    <t>Św81</t>
  </si>
  <si>
    <t>Św82</t>
  </si>
  <si>
    <t>MD</t>
  </si>
  <si>
    <t>Md20</t>
  </si>
  <si>
    <t>Md50</t>
  </si>
  <si>
    <t>Md51</t>
  </si>
  <si>
    <t>JD</t>
  </si>
  <si>
    <t>Jd50</t>
  </si>
  <si>
    <t>Jd60</t>
  </si>
  <si>
    <t>Jd80</t>
  </si>
  <si>
    <t>Jd81</t>
  </si>
  <si>
    <t>DG</t>
  </si>
  <si>
    <t>IDRI</t>
  </si>
  <si>
    <t>DB.S</t>
  </si>
  <si>
    <t>Dbs50</t>
  </si>
  <si>
    <t>Dbs51</t>
  </si>
  <si>
    <t>Dbs60</t>
  </si>
  <si>
    <t>BK</t>
  </si>
  <si>
    <t>Bk50</t>
  </si>
  <si>
    <t>Bk60</t>
  </si>
  <si>
    <t>Bk80</t>
  </si>
  <si>
    <t>Bk81</t>
  </si>
  <si>
    <t>BRZ</t>
  </si>
  <si>
    <t>Brz50</t>
  </si>
  <si>
    <t>Brz60</t>
  </si>
  <si>
    <t>JS</t>
  </si>
  <si>
    <t>PL80</t>
  </si>
  <si>
    <t>ZR NAS</t>
  </si>
  <si>
    <t>GB</t>
  </si>
  <si>
    <t>PL50</t>
  </si>
  <si>
    <t>PL60</t>
  </si>
  <si>
    <t>LP</t>
  </si>
  <si>
    <t>KL</t>
  </si>
  <si>
    <t>JW</t>
  </si>
  <si>
    <t>OL</t>
  </si>
  <si>
    <t>Ol50</t>
  </si>
  <si>
    <t>Ol60</t>
  </si>
  <si>
    <t>Ol61</t>
  </si>
  <si>
    <t>Ol80</t>
  </si>
  <si>
    <t>WZ</t>
  </si>
  <si>
    <t>WZ.S</t>
  </si>
  <si>
    <t>BST</t>
  </si>
  <si>
    <t>CZR.P</t>
  </si>
  <si>
    <t>AK</t>
  </si>
  <si>
    <t>IDRL</t>
  </si>
  <si>
    <t>IKRL</t>
  </si>
  <si>
    <t xml:space="preserve">Nr </t>
  </si>
  <si>
    <r>
      <t>Pozyskanie w m</t>
    </r>
    <r>
      <rPr>
        <vertAlign val="superscript"/>
        <sz val="10"/>
        <color indexed="8"/>
        <rFont val="Arial"/>
        <family val="2"/>
        <charset val="238"/>
      </rPr>
      <t>3</t>
    </r>
  </si>
  <si>
    <t>TW - pow. w ha</t>
  </si>
  <si>
    <t>grubizna</t>
  </si>
  <si>
    <t>drobnica</t>
  </si>
  <si>
    <t>drewno</t>
  </si>
  <si>
    <t xml:space="preserve">Bielsko </t>
  </si>
  <si>
    <t xml:space="preserve">  RAZEM RDLP</t>
  </si>
  <si>
    <t>Pozyskanie choinek /sztuki/</t>
  </si>
  <si>
    <t>Razem:</t>
  </si>
  <si>
    <t>Tab. Realizacja wybranych zadań hodowlanych (wykonanie) w 2020 roku na terenie nadleśnictw RDLP w Katowicach</t>
  </si>
  <si>
    <t>Katowice,  13.11.2020 r.</t>
  </si>
  <si>
    <t>Rok: 2020</t>
  </si>
  <si>
    <t>Katowice,    13 .11.2020 r.</t>
  </si>
  <si>
    <t>Realizacja wybranych zadań z zakresu Użytkowania ubocznego w 2020r.</t>
  </si>
  <si>
    <t>Źródło: Centralny System Planów (raporty konta 520-526) - stan na dzień</t>
  </si>
  <si>
    <t>Zestawiła: Anna Mazur (Wydział ZG RDLP w Katowicach)</t>
  </si>
  <si>
    <t>Wersja sprawozdania 2</t>
  </si>
  <si>
    <t>Wersja planu 1</t>
  </si>
  <si>
    <t>Rok oceny: 2020</t>
  </si>
  <si>
    <t>Realizacja wybranych zadań z zakresu pozyskania drewna w 2020 roku.</t>
  </si>
  <si>
    <t>Katowice, 03.03.2021 r.</t>
  </si>
  <si>
    <t>Katowice, 03.03.2020r.</t>
  </si>
  <si>
    <t>Katowice, 03.03.2021r.</t>
  </si>
  <si>
    <t>Sprawozdanie o zbiorze nasion, szyszek i owocostanów oraz zapasie nasion za rok 2020</t>
  </si>
  <si>
    <t>Dbs10</t>
  </si>
  <si>
    <t>DB.B</t>
  </si>
  <si>
    <t>Dbb50</t>
  </si>
  <si>
    <t>Dbb51</t>
  </si>
  <si>
    <t>Dbb60</t>
  </si>
  <si>
    <t>Bk10</t>
  </si>
  <si>
    <t>Bk71</t>
  </si>
  <si>
    <t>PL40</t>
  </si>
  <si>
    <t>PL10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</si>
</sst>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##0.00"/>
  </numFmts>
  <fonts count="27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color indexed="8"/>
      <name val="serif"/>
    </font>
    <font>
      <sz val="12"/>
      <color indexed="8"/>
      <name val="serif"/>
    </font>
    <font>
      <sz val="10"/>
      <color indexed="8"/>
      <name val="serif"/>
    </font>
    <font>
      <b/>
      <sz val="10"/>
      <color indexed="8"/>
      <name val="serif"/>
    </font>
    <font>
      <b/>
      <sz val="8"/>
      <color indexed="8"/>
      <name val="serif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i/>
      <sz val="12"/>
      <color indexed="63"/>
      <name val="Arial"/>
      <family val="2"/>
      <charset val="238"/>
    </font>
    <font>
      <b/>
      <sz val="10"/>
      <color indexed="8"/>
      <name val="serif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/>
  </cellStyleXfs>
  <cellXfs count="139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3" fillId="0" borderId="10" xfId="0" applyFont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6" fillId="0" borderId="10" xfId="0" applyNumberFormat="1" applyFont="1" applyFill="1" applyBorder="1"/>
    <xf numFmtId="4" fontId="6" fillId="2" borderId="10" xfId="0" applyNumberFormat="1" applyFont="1" applyFill="1" applyBorder="1"/>
    <xf numFmtId="4" fontId="6" fillId="0" borderId="10" xfId="0" applyNumberFormat="1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0" xfId="0" applyNumberFormat="1" applyBorder="1"/>
    <xf numFmtId="4" fontId="0" fillId="2" borderId="10" xfId="0" applyNumberFormat="1" applyFill="1" applyBorder="1"/>
    <xf numFmtId="4" fontId="0" fillId="3" borderId="10" xfId="0" applyNumberFormat="1" applyFill="1" applyBorder="1" applyAlignment="1">
      <alignment vertical="center"/>
    </xf>
    <xf numFmtId="4" fontId="0" fillId="3" borderId="10" xfId="0" applyNumberFormat="1" applyFill="1" applyBorder="1"/>
    <xf numFmtId="4" fontId="0" fillId="6" borderId="10" xfId="0" applyNumberFormat="1" applyFill="1" applyBorder="1"/>
    <xf numFmtId="4" fontId="0" fillId="4" borderId="10" xfId="0" applyNumberFormat="1" applyFill="1" applyBorder="1" applyAlignment="1">
      <alignment vertical="center"/>
    </xf>
    <xf numFmtId="4" fontId="0" fillId="3" borderId="10" xfId="0" applyNumberForma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4" fontId="0" fillId="2" borderId="0" xfId="0" applyNumberFormat="1" applyFill="1"/>
    <xf numFmtId="0" fontId="8" fillId="0" borderId="0" xfId="0" applyFont="1" applyAlignment="1">
      <alignment vertical="center"/>
    </xf>
    <xf numFmtId="4" fontId="0" fillId="5" borderId="13" xfId="0" applyNumberFormat="1" applyFill="1" applyBorder="1"/>
    <xf numFmtId="0" fontId="4" fillId="0" borderId="11" xfId="0" applyFont="1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10" fillId="0" borderId="15" xfId="0" applyFont="1" applyBorder="1" applyAlignment="1">
      <alignment vertical="center"/>
    </xf>
    <xf numFmtId="164" fontId="11" fillId="0" borderId="22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0" borderId="25" xfId="0" applyNumberFormat="1" applyFont="1" applyBorder="1" applyAlignment="1">
      <alignment vertical="center"/>
    </xf>
    <xf numFmtId="164" fontId="11" fillId="0" borderId="26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left" vertical="center"/>
    </xf>
    <xf numFmtId="164" fontId="11" fillId="7" borderId="28" xfId="0" applyNumberFormat="1" applyFont="1" applyFill="1" applyBorder="1" applyAlignment="1">
      <alignment vertical="center"/>
    </xf>
    <xf numFmtId="164" fontId="11" fillId="7" borderId="29" xfId="0" applyNumberFormat="1" applyFont="1" applyFill="1" applyBorder="1" applyAlignment="1">
      <alignment vertical="center"/>
    </xf>
    <xf numFmtId="4" fontId="23" fillId="0" borderId="31" xfId="2" applyNumberFormat="1" applyFont="1" applyFill="1" applyBorder="1" applyAlignment="1">
      <alignment horizontal="right"/>
    </xf>
    <xf numFmtId="4" fontId="20" fillId="0" borderId="10" xfId="0" applyNumberFormat="1" applyFont="1" applyBorder="1"/>
    <xf numFmtId="4" fontId="23" fillId="0" borderId="31" xfId="1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7" borderId="10" xfId="0" applyFont="1" applyFill="1" applyBorder="1" applyAlignment="1">
      <alignment horizontal="center" vertical="center"/>
    </xf>
    <xf numFmtId="0" fontId="20" fillId="7" borderId="10" xfId="0" applyFont="1" applyFill="1" applyBorder="1"/>
    <xf numFmtId="4" fontId="20" fillId="7" borderId="10" xfId="0" applyNumberFormat="1" applyFont="1" applyFill="1" applyBorder="1" applyAlignment="1">
      <alignment vertical="center"/>
    </xf>
    <xf numFmtId="3" fontId="20" fillId="0" borderId="10" xfId="0" applyNumberFormat="1" applyFont="1" applyBorder="1"/>
    <xf numFmtId="0" fontId="20" fillId="7" borderId="10" xfId="0" applyFont="1" applyFill="1" applyBorder="1" applyAlignment="1">
      <alignment vertical="center"/>
    </xf>
    <xf numFmtId="0" fontId="20" fillId="7" borderId="10" xfId="0" applyFont="1" applyFill="1" applyBorder="1" applyAlignment="1">
      <alignment horizontal="center" wrapText="1"/>
    </xf>
    <xf numFmtId="2" fontId="20" fillId="7" borderId="10" xfId="0" applyNumberFormat="1" applyFont="1" applyFill="1" applyBorder="1" applyAlignment="1">
      <alignment wrapText="1"/>
    </xf>
    <xf numFmtId="3" fontId="20" fillId="7" borderId="10" xfId="0" applyNumberFormat="1" applyFont="1" applyFill="1" applyBorder="1"/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right" vertical="center" wrapText="1"/>
    </xf>
    <xf numFmtId="2" fontId="24" fillId="8" borderId="10" xfId="0" applyNumberFormat="1" applyFont="1" applyFill="1" applyBorder="1" applyAlignment="1">
      <alignment horizontal="right"/>
    </xf>
    <xf numFmtId="4" fontId="25" fillId="8" borderId="32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vertical="center"/>
    </xf>
    <xf numFmtId="4" fontId="22" fillId="2" borderId="33" xfId="0" applyNumberFormat="1" applyFont="1" applyFill="1" applyBorder="1"/>
    <xf numFmtId="4" fontId="22" fillId="2" borderId="1" xfId="0" applyNumberFormat="1" applyFont="1" applyFill="1" applyBorder="1"/>
    <xf numFmtId="4" fontId="22" fillId="2" borderId="34" xfId="0" applyNumberFormat="1" applyFont="1" applyFill="1" applyBorder="1"/>
    <xf numFmtId="4" fontId="3" fillId="0" borderId="1" xfId="0" applyNumberFormat="1" applyFont="1" applyFill="1" applyBorder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/>
    </xf>
    <xf numFmtId="0" fontId="0" fillId="9" borderId="0" xfId="0" applyFill="1"/>
    <xf numFmtId="0" fontId="0" fillId="2" borderId="0" xfId="0" applyFill="1"/>
    <xf numFmtId="4" fontId="0" fillId="9" borderId="12" xfId="0" applyNumberFormat="1" applyFill="1" applyBorder="1"/>
    <xf numFmtId="4" fontId="0" fillId="9" borderId="13" xfId="0" applyNumberFormat="1" applyFill="1" applyBorder="1"/>
    <xf numFmtId="4" fontId="0" fillId="2" borderId="13" xfId="0" applyNumberFormat="1" applyFill="1" applyBorder="1"/>
    <xf numFmtId="4" fontId="0" fillId="9" borderId="14" xfId="0" applyNumberFormat="1" applyFill="1" applyBorder="1"/>
    <xf numFmtId="0" fontId="13" fillId="0" borderId="0" xfId="0" applyFont="1" applyFill="1" applyBorder="1" applyAlignment="1">
      <alignment horizontal="left" vertical="center"/>
    </xf>
    <xf numFmtId="3" fontId="20" fillId="2" borderId="10" xfId="0" applyNumberFormat="1" applyFont="1" applyFill="1" applyBorder="1"/>
    <xf numFmtId="0" fontId="20" fillId="0" borderId="0" xfId="0" applyFont="1"/>
    <xf numFmtId="0" fontId="20" fillId="0" borderId="0" xfId="0" applyFont="1" applyAlignment="1">
      <alignment horizontal="left" vertical="center"/>
    </xf>
    <xf numFmtId="0" fontId="0" fillId="0" borderId="0" xfId="0" applyFont="1"/>
    <xf numFmtId="0" fontId="17" fillId="7" borderId="10" xfId="0" applyNumberFormat="1" applyFont="1" applyFill="1" applyBorder="1" applyAlignment="1" applyProtection="1">
      <alignment horizontal="center" vertical="top" wrapText="1"/>
    </xf>
    <xf numFmtId="0" fontId="18" fillId="7" borderId="10" xfId="0" applyNumberFormat="1" applyFont="1" applyFill="1" applyBorder="1" applyAlignment="1" applyProtection="1">
      <alignment horizontal="center" vertical="top" wrapText="1"/>
    </xf>
    <xf numFmtId="0" fontId="18" fillId="7" borderId="19" xfId="0" applyNumberFormat="1" applyFont="1" applyFill="1" applyBorder="1" applyAlignment="1" applyProtection="1">
      <alignment horizontal="center" vertical="top" wrapText="1"/>
    </xf>
    <xf numFmtId="0" fontId="16" fillId="0" borderId="8" xfId="0" applyNumberFormat="1" applyFont="1" applyFill="1" applyBorder="1" applyAlignment="1" applyProtection="1">
      <alignment horizontal="center" vertical="top" wrapText="1"/>
    </xf>
    <xf numFmtId="0" fontId="26" fillId="7" borderId="10" xfId="0" applyNumberFormat="1" applyFont="1" applyFill="1" applyBorder="1" applyAlignment="1" applyProtection="1">
      <alignment horizontal="left" vertical="top" wrapText="1"/>
    </xf>
    <xf numFmtId="0" fontId="16" fillId="0" borderId="10" xfId="0" applyNumberFormat="1" applyFont="1" applyFill="1" applyBorder="1" applyAlignment="1" applyProtection="1">
      <alignment horizontal="left" vertical="top" wrapText="1"/>
    </xf>
    <xf numFmtId="165" fontId="16" fillId="0" borderId="10" xfId="0" applyNumberFormat="1" applyFont="1" applyFill="1" applyBorder="1" applyAlignment="1" applyProtection="1">
      <alignment horizontal="right" vertical="top" wrapText="1"/>
    </xf>
    <xf numFmtId="165" fontId="16" fillId="0" borderId="19" xfId="0" applyNumberFormat="1" applyFont="1" applyFill="1" applyBorder="1" applyAlignment="1" applyProtection="1">
      <alignment horizontal="right" vertical="top" wrapText="1"/>
    </xf>
    <xf numFmtId="0" fontId="16" fillId="0" borderId="9" xfId="0" applyNumberFormat="1" applyFont="1" applyFill="1" applyBorder="1" applyAlignment="1" applyProtection="1">
      <alignment horizontal="center" vertical="top" wrapText="1"/>
    </xf>
    <xf numFmtId="0" fontId="26" fillId="7" borderId="20" xfId="0" applyNumberFormat="1" applyFont="1" applyFill="1" applyBorder="1" applyAlignment="1" applyProtection="1">
      <alignment horizontal="left" vertical="top" wrapText="1"/>
    </xf>
    <xf numFmtId="0" fontId="16" fillId="0" borderId="20" xfId="0" applyNumberFormat="1" applyFont="1" applyFill="1" applyBorder="1" applyAlignment="1" applyProtection="1">
      <alignment horizontal="left" vertical="top" wrapText="1"/>
    </xf>
    <xf numFmtId="165" fontId="16" fillId="0" borderId="20" xfId="0" applyNumberFormat="1" applyFont="1" applyFill="1" applyBorder="1" applyAlignment="1" applyProtection="1">
      <alignment horizontal="right" vertical="top" wrapText="1"/>
    </xf>
    <xf numFmtId="165" fontId="16" fillId="0" borderId="21" xfId="0" applyNumberFormat="1" applyFont="1" applyFill="1" applyBorder="1" applyAlignment="1" applyProtection="1">
      <alignment horizontal="right" vertical="top" wrapText="1"/>
    </xf>
    <xf numFmtId="0" fontId="11" fillId="7" borderId="16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7" borderId="16" xfId="0" applyNumberFormat="1" applyFont="1" applyFill="1" applyBorder="1" applyAlignment="1" applyProtection="1">
      <alignment horizontal="center" vertical="top" wrapText="1"/>
    </xf>
    <xf numFmtId="0" fontId="17" fillId="7" borderId="8" xfId="0" applyNumberFormat="1" applyFont="1" applyFill="1" applyBorder="1" applyAlignment="1" applyProtection="1">
      <alignment horizontal="center" vertical="top" wrapText="1"/>
    </xf>
    <xf numFmtId="0" fontId="17" fillId="7" borderId="17" xfId="0" applyNumberFormat="1" applyFont="1" applyFill="1" applyBorder="1" applyAlignment="1" applyProtection="1">
      <alignment horizontal="center" vertical="top" wrapText="1"/>
    </xf>
    <xf numFmtId="0" fontId="17" fillId="7" borderId="10" xfId="0" applyNumberFormat="1" applyFont="1" applyFill="1" applyBorder="1" applyAlignment="1" applyProtection="1">
      <alignment horizontal="center" vertical="top" wrapText="1"/>
    </xf>
    <xf numFmtId="0" fontId="17" fillId="7" borderId="18" xfId="0" applyNumberFormat="1" applyFont="1" applyFill="1" applyBorder="1" applyAlignment="1" applyProtection="1">
      <alignment horizontal="center" vertical="top" wrapText="1"/>
    </xf>
    <xf numFmtId="0" fontId="17" fillId="7" borderId="19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right" vertical="top" wrapText="1"/>
    </xf>
    <xf numFmtId="0" fontId="20" fillId="7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.mazur/Desktop/MONITORING/monitoring%202020/Kopia%20uprawy%202016%20nadlesnictwa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Ogólna pow LPIR-6"/>
      <sheetName val="uprawy przepadłe"/>
      <sheetName val="OTWARTE"/>
      <sheetName val="POD OSŁONĄ"/>
      <sheetName val="ODNOWIENIA NATURAL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D5">
            <v>0.92</v>
          </cell>
        </row>
        <row r="6">
          <cell r="C6">
            <v>0.92</v>
          </cell>
          <cell r="D6">
            <v>0.92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49.36</v>
          </cell>
        </row>
        <row r="16">
          <cell r="C16">
            <v>42.34</v>
          </cell>
          <cell r="D16">
            <v>42.34</v>
          </cell>
        </row>
        <row r="17">
          <cell r="C17">
            <v>2.63</v>
          </cell>
          <cell r="D17">
            <v>2.63</v>
          </cell>
        </row>
        <row r="18">
          <cell r="C18">
            <v>0</v>
          </cell>
          <cell r="D18">
            <v>4.3899999999999997</v>
          </cell>
        </row>
        <row r="19">
          <cell r="C19">
            <v>4.3899999999999997</v>
          </cell>
        </row>
        <row r="20">
          <cell r="C20">
            <v>0</v>
          </cell>
          <cell r="D20">
            <v>0</v>
          </cell>
        </row>
        <row r="21">
          <cell r="D21">
            <v>87.78</v>
          </cell>
        </row>
        <row r="25">
          <cell r="D25">
            <v>0.24</v>
          </cell>
        </row>
        <row r="26">
          <cell r="C26">
            <v>0.24</v>
          </cell>
          <cell r="D26">
            <v>0.24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3.4</v>
          </cell>
        </row>
        <row r="36">
          <cell r="C36">
            <v>3.4</v>
          </cell>
          <cell r="D36">
            <v>3.4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9">
        <row r="5">
          <cell r="D5">
            <v>12.42</v>
          </cell>
        </row>
        <row r="6">
          <cell r="C6">
            <v>12.42</v>
          </cell>
          <cell r="D6">
            <v>12.42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80.19</v>
          </cell>
        </row>
        <row r="16">
          <cell r="C16">
            <v>76.540000000000006</v>
          </cell>
          <cell r="D16">
            <v>76.540000000000006</v>
          </cell>
        </row>
        <row r="17">
          <cell r="C17">
            <v>3.65</v>
          </cell>
          <cell r="D17">
            <v>3.65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28</v>
          </cell>
        </row>
        <row r="36">
          <cell r="C36">
            <v>28</v>
          </cell>
          <cell r="D36">
            <v>28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0">
        <row r="5">
          <cell r="D5">
            <v>60.18</v>
          </cell>
        </row>
        <row r="6">
          <cell r="C6">
            <v>43.91</v>
          </cell>
          <cell r="D6">
            <v>43.91</v>
          </cell>
        </row>
        <row r="7">
          <cell r="C7">
            <v>15.63</v>
          </cell>
          <cell r="D7">
            <v>15.63</v>
          </cell>
        </row>
        <row r="8">
          <cell r="C8">
            <v>0</v>
          </cell>
          <cell r="D8">
            <v>0.64</v>
          </cell>
        </row>
        <row r="9">
          <cell r="C9">
            <v>0.64</v>
          </cell>
        </row>
        <row r="10">
          <cell r="C10">
            <v>0</v>
          </cell>
          <cell r="D10">
            <v>0</v>
          </cell>
        </row>
        <row r="11">
          <cell r="D11">
            <v>89.73</v>
          </cell>
        </row>
        <row r="15">
          <cell r="D15">
            <v>76.02</v>
          </cell>
        </row>
        <row r="16">
          <cell r="C16">
            <v>44.38</v>
          </cell>
          <cell r="D16">
            <v>44.38</v>
          </cell>
        </row>
        <row r="17">
          <cell r="C17">
            <v>21.47</v>
          </cell>
          <cell r="D17">
            <v>21.47</v>
          </cell>
        </row>
        <row r="18">
          <cell r="C18">
            <v>0</v>
          </cell>
          <cell r="D18">
            <v>10</v>
          </cell>
        </row>
        <row r="19">
          <cell r="C19">
            <v>10</v>
          </cell>
        </row>
        <row r="20">
          <cell r="C20">
            <v>0.17</v>
          </cell>
          <cell r="D20">
            <v>0.17</v>
          </cell>
        </row>
        <row r="21">
          <cell r="D21">
            <v>86.57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0.23</v>
          </cell>
        </row>
        <row r="36">
          <cell r="C36">
            <v>0.23</v>
          </cell>
          <cell r="D36">
            <v>0.23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1">
        <row r="5">
          <cell r="D5">
            <v>51.67</v>
          </cell>
        </row>
        <row r="6">
          <cell r="C6">
            <v>40.18</v>
          </cell>
          <cell r="D6">
            <v>40.18</v>
          </cell>
        </row>
        <row r="7">
          <cell r="C7">
            <v>3.64</v>
          </cell>
          <cell r="D7">
            <v>3.64</v>
          </cell>
        </row>
        <row r="8">
          <cell r="C8">
            <v>0</v>
          </cell>
          <cell r="D8">
            <v>7.85</v>
          </cell>
        </row>
        <row r="9">
          <cell r="C9">
            <v>7.85</v>
          </cell>
        </row>
        <row r="10">
          <cell r="C10">
            <v>0</v>
          </cell>
          <cell r="D10">
            <v>0</v>
          </cell>
        </row>
        <row r="11">
          <cell r="D11">
            <v>86.2</v>
          </cell>
        </row>
        <row r="15">
          <cell r="D15">
            <v>63.28</v>
          </cell>
        </row>
        <row r="16">
          <cell r="C16">
            <v>43.08</v>
          </cell>
          <cell r="D16">
            <v>43.08</v>
          </cell>
        </row>
        <row r="17">
          <cell r="C17">
            <v>6.7</v>
          </cell>
          <cell r="D17">
            <v>6.7</v>
          </cell>
        </row>
        <row r="18">
          <cell r="C18">
            <v>0</v>
          </cell>
          <cell r="D18">
            <v>13.5</v>
          </cell>
        </row>
        <row r="19">
          <cell r="C19">
            <v>13.5</v>
          </cell>
        </row>
        <row r="20">
          <cell r="C20">
            <v>0</v>
          </cell>
          <cell r="D20">
            <v>0</v>
          </cell>
        </row>
        <row r="21">
          <cell r="D21">
            <v>84.67</v>
          </cell>
        </row>
        <row r="25">
          <cell r="D25">
            <v>8.86</v>
          </cell>
        </row>
        <row r="26">
          <cell r="C26">
            <v>1.31</v>
          </cell>
          <cell r="D26">
            <v>1.31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7.55</v>
          </cell>
        </row>
        <row r="29">
          <cell r="C29">
            <v>7.55</v>
          </cell>
        </row>
        <row r="30">
          <cell r="C30">
            <v>0</v>
          </cell>
          <cell r="D30">
            <v>0</v>
          </cell>
        </row>
        <row r="31">
          <cell r="D31">
            <v>68.7</v>
          </cell>
        </row>
        <row r="35">
          <cell r="D35">
            <v>2.16</v>
          </cell>
        </row>
        <row r="36">
          <cell r="C36">
            <v>1.08</v>
          </cell>
          <cell r="D36">
            <v>1.08</v>
          </cell>
        </row>
        <row r="37">
          <cell r="C37">
            <v>0.69</v>
          </cell>
          <cell r="D37">
            <v>0.69</v>
          </cell>
        </row>
        <row r="38">
          <cell r="C38">
            <v>0</v>
          </cell>
          <cell r="D38">
            <v>0.39</v>
          </cell>
        </row>
        <row r="39">
          <cell r="C39">
            <v>0.39</v>
          </cell>
        </row>
        <row r="40">
          <cell r="C40">
            <v>0</v>
          </cell>
          <cell r="D40">
            <v>0</v>
          </cell>
        </row>
        <row r="41">
          <cell r="D41">
            <v>85.49</v>
          </cell>
        </row>
      </sheetData>
      <sheetData sheetId="12">
        <row r="5">
          <cell r="D5">
            <v>116.06</v>
          </cell>
        </row>
        <row r="6">
          <cell r="C6">
            <v>84.59</v>
          </cell>
          <cell r="D6">
            <v>84.59</v>
          </cell>
        </row>
        <row r="7">
          <cell r="C7">
            <v>20.14</v>
          </cell>
          <cell r="D7">
            <v>20.14</v>
          </cell>
        </row>
        <row r="8">
          <cell r="C8">
            <v>0</v>
          </cell>
          <cell r="D8">
            <v>11.33</v>
          </cell>
        </row>
        <row r="9">
          <cell r="C9">
            <v>11.33</v>
          </cell>
        </row>
        <row r="10">
          <cell r="C10">
            <v>0</v>
          </cell>
          <cell r="D10">
            <v>0</v>
          </cell>
        </row>
        <row r="11">
          <cell r="D11">
            <v>87.56</v>
          </cell>
        </row>
        <row r="15">
          <cell r="D15">
            <v>59.99</v>
          </cell>
        </row>
        <row r="16">
          <cell r="C16">
            <v>25.78</v>
          </cell>
          <cell r="D16">
            <v>25.78</v>
          </cell>
        </row>
        <row r="17">
          <cell r="C17">
            <v>20.46</v>
          </cell>
          <cell r="D17">
            <v>20.46</v>
          </cell>
        </row>
        <row r="18">
          <cell r="C18">
            <v>0</v>
          </cell>
          <cell r="D18">
            <v>13.75</v>
          </cell>
        </row>
        <row r="19">
          <cell r="C19">
            <v>13.75</v>
          </cell>
        </row>
        <row r="20">
          <cell r="C20">
            <v>0</v>
          </cell>
          <cell r="D20">
            <v>0</v>
          </cell>
        </row>
        <row r="21">
          <cell r="D21">
            <v>84.27</v>
          </cell>
        </row>
        <row r="25">
          <cell r="D25">
            <v>1.02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1.02</v>
          </cell>
        </row>
        <row r="29">
          <cell r="C29">
            <v>1.02</v>
          </cell>
        </row>
        <row r="30">
          <cell r="C30">
            <v>0</v>
          </cell>
          <cell r="D30">
            <v>0</v>
          </cell>
        </row>
        <row r="31">
          <cell r="D31">
            <v>65</v>
          </cell>
        </row>
        <row r="35">
          <cell r="D35">
            <v>5.0599999999999996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5.0599999999999996</v>
          </cell>
        </row>
        <row r="39">
          <cell r="C39">
            <v>5.0599999999999996</v>
          </cell>
        </row>
        <row r="40">
          <cell r="C40">
            <v>0</v>
          </cell>
          <cell r="D40">
            <v>0</v>
          </cell>
        </row>
        <row r="41">
          <cell r="D41">
            <v>65</v>
          </cell>
        </row>
      </sheetData>
      <sheetData sheetId="13">
        <row r="5">
          <cell r="D5">
            <v>10.77</v>
          </cell>
        </row>
        <row r="6">
          <cell r="C6">
            <v>4.08</v>
          </cell>
          <cell r="D6">
            <v>4.08</v>
          </cell>
        </row>
        <row r="7">
          <cell r="C7">
            <v>4.47</v>
          </cell>
          <cell r="D7">
            <v>4.47</v>
          </cell>
        </row>
        <row r="8">
          <cell r="C8">
            <v>2.2200000000000002</v>
          </cell>
          <cell r="D8">
            <v>2.2200000000000002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29.8</v>
          </cell>
        </row>
        <row r="16">
          <cell r="C16">
            <v>25.3</v>
          </cell>
          <cell r="D16">
            <v>25.3</v>
          </cell>
        </row>
        <row r="17">
          <cell r="C17">
            <v>4.45</v>
          </cell>
          <cell r="D17">
            <v>4.45</v>
          </cell>
        </row>
        <row r="18">
          <cell r="C18">
            <v>0</v>
          </cell>
          <cell r="D18">
            <v>0.05</v>
          </cell>
        </row>
        <row r="19">
          <cell r="C19">
            <v>0.05</v>
          </cell>
        </row>
        <row r="20">
          <cell r="C20">
            <v>0</v>
          </cell>
          <cell r="D20">
            <v>0</v>
          </cell>
        </row>
        <row r="21">
          <cell r="D21">
            <v>89.96</v>
          </cell>
        </row>
        <row r="25">
          <cell r="D25">
            <v>39.25</v>
          </cell>
        </row>
        <row r="26">
          <cell r="C26">
            <v>37.880000000000003</v>
          </cell>
          <cell r="D26">
            <v>37.880000000000003</v>
          </cell>
        </row>
        <row r="27">
          <cell r="C27">
            <v>0.92</v>
          </cell>
          <cell r="D27">
            <v>0.92</v>
          </cell>
        </row>
        <row r="28">
          <cell r="C28">
            <v>0</v>
          </cell>
          <cell r="D28">
            <v>0.45</v>
          </cell>
        </row>
        <row r="29">
          <cell r="C29">
            <v>0.45</v>
          </cell>
        </row>
        <row r="30">
          <cell r="C30">
            <v>0</v>
          </cell>
          <cell r="D30">
            <v>0</v>
          </cell>
        </row>
        <row r="31">
          <cell r="D31">
            <v>89.71</v>
          </cell>
        </row>
        <row r="35">
          <cell r="D35">
            <v>0.96</v>
          </cell>
        </row>
        <row r="36">
          <cell r="C36">
            <v>0.96</v>
          </cell>
          <cell r="D36">
            <v>0.96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4">
        <row r="5">
          <cell r="D5">
            <v>108.5</v>
          </cell>
        </row>
        <row r="6">
          <cell r="C6">
            <v>85.79</v>
          </cell>
          <cell r="D6">
            <v>85.79</v>
          </cell>
        </row>
        <row r="7">
          <cell r="C7">
            <v>13.73</v>
          </cell>
          <cell r="D7">
            <v>13.73</v>
          </cell>
        </row>
        <row r="8">
          <cell r="C8">
            <v>2.71</v>
          </cell>
          <cell r="D8">
            <v>7.92</v>
          </cell>
        </row>
        <row r="9">
          <cell r="C9">
            <v>5.21</v>
          </cell>
        </row>
        <row r="10">
          <cell r="C10">
            <v>1.06</v>
          </cell>
          <cell r="D10">
            <v>1.06</v>
          </cell>
        </row>
        <row r="11">
          <cell r="D11">
            <v>88.16</v>
          </cell>
        </row>
        <row r="15">
          <cell r="D15">
            <v>42.59</v>
          </cell>
        </row>
        <row r="16">
          <cell r="C16">
            <v>31.35</v>
          </cell>
          <cell r="D16">
            <v>31.35</v>
          </cell>
        </row>
        <row r="17">
          <cell r="C17">
            <v>6.34</v>
          </cell>
          <cell r="D17">
            <v>6.34</v>
          </cell>
        </row>
        <row r="18">
          <cell r="C18">
            <v>0</v>
          </cell>
          <cell r="D18">
            <v>4.5999999999999996</v>
          </cell>
        </row>
        <row r="19">
          <cell r="C19">
            <v>4.5999999999999996</v>
          </cell>
        </row>
        <row r="20">
          <cell r="C20">
            <v>0.3</v>
          </cell>
          <cell r="D20">
            <v>0.3</v>
          </cell>
        </row>
        <row r="21">
          <cell r="D21">
            <v>86.84</v>
          </cell>
        </row>
        <row r="25">
          <cell r="D25">
            <v>2.71</v>
          </cell>
        </row>
        <row r="26">
          <cell r="C26">
            <v>2.71</v>
          </cell>
          <cell r="D26">
            <v>2.71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90</v>
          </cell>
        </row>
        <row r="35">
          <cell r="D35">
            <v>0.4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0.4</v>
          </cell>
        </row>
        <row r="39">
          <cell r="C39">
            <v>0.4</v>
          </cell>
        </row>
        <row r="40">
          <cell r="C40">
            <v>0</v>
          </cell>
          <cell r="D40">
            <v>0</v>
          </cell>
        </row>
        <row r="41">
          <cell r="D41">
            <v>65</v>
          </cell>
        </row>
      </sheetData>
      <sheetData sheetId="1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35.520000000000003</v>
          </cell>
        </row>
        <row r="16">
          <cell r="C16">
            <v>34.020000000000003</v>
          </cell>
          <cell r="D16">
            <v>34.020000000000003</v>
          </cell>
        </row>
        <row r="17">
          <cell r="C17">
            <v>1.5</v>
          </cell>
          <cell r="D17">
            <v>1.5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6">
        <row r="5">
          <cell r="D5">
            <v>11.9</v>
          </cell>
        </row>
        <row r="6">
          <cell r="C6">
            <v>11.9</v>
          </cell>
          <cell r="D6">
            <v>11.9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73.790000000000006</v>
          </cell>
        </row>
        <row r="16">
          <cell r="C16">
            <v>71.47</v>
          </cell>
          <cell r="D16">
            <v>71.47</v>
          </cell>
        </row>
        <row r="17">
          <cell r="C17">
            <v>1.29</v>
          </cell>
          <cell r="D17">
            <v>1.29</v>
          </cell>
        </row>
        <row r="18">
          <cell r="C18">
            <v>1.03</v>
          </cell>
          <cell r="D18">
            <v>1.03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88.36</v>
          </cell>
        </row>
        <row r="6">
          <cell r="C6">
            <v>47.17</v>
          </cell>
          <cell r="D6">
            <v>47.17</v>
          </cell>
        </row>
        <row r="7">
          <cell r="C7">
            <v>34.71</v>
          </cell>
          <cell r="D7">
            <v>34.71</v>
          </cell>
        </row>
        <row r="8">
          <cell r="C8">
            <v>0</v>
          </cell>
          <cell r="D8">
            <v>6.48</v>
          </cell>
        </row>
        <row r="9">
          <cell r="C9">
            <v>6.48</v>
          </cell>
        </row>
        <row r="10">
          <cell r="C10">
            <v>0</v>
          </cell>
          <cell r="D10">
            <v>0</v>
          </cell>
        </row>
        <row r="11">
          <cell r="D11">
            <v>88.17</v>
          </cell>
        </row>
        <row r="15">
          <cell r="D15">
            <v>20.38</v>
          </cell>
        </row>
        <row r="16">
          <cell r="C16">
            <v>20.25</v>
          </cell>
          <cell r="D16">
            <v>20.25</v>
          </cell>
        </row>
        <row r="17">
          <cell r="C17">
            <v>0.13</v>
          </cell>
          <cell r="D17">
            <v>0.13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8">
        <row r="5">
          <cell r="D5">
            <v>36.96</v>
          </cell>
        </row>
        <row r="6">
          <cell r="C6">
            <v>36.96</v>
          </cell>
          <cell r="D6">
            <v>36.96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88.36</v>
          </cell>
        </row>
        <row r="16">
          <cell r="C16">
            <v>71.599999999999994</v>
          </cell>
          <cell r="D16">
            <v>71.599999999999994</v>
          </cell>
        </row>
        <row r="17">
          <cell r="C17">
            <v>16.559999999999999</v>
          </cell>
          <cell r="D17">
            <v>16.559999999999999</v>
          </cell>
        </row>
        <row r="18">
          <cell r="C18">
            <v>0</v>
          </cell>
          <cell r="D18">
            <v>0.2</v>
          </cell>
        </row>
        <row r="19">
          <cell r="C19">
            <v>0.2</v>
          </cell>
        </row>
        <row r="20">
          <cell r="C20">
            <v>0</v>
          </cell>
          <cell r="D20">
            <v>0</v>
          </cell>
        </row>
        <row r="21">
          <cell r="D21">
            <v>89.94</v>
          </cell>
        </row>
        <row r="25">
          <cell r="D25">
            <v>1.97</v>
          </cell>
        </row>
        <row r="26">
          <cell r="C26">
            <v>1.97</v>
          </cell>
          <cell r="D26">
            <v>1.97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19.899999999999999</v>
          </cell>
        </row>
        <row r="36">
          <cell r="C36">
            <v>19.12</v>
          </cell>
          <cell r="D36">
            <v>19.12</v>
          </cell>
        </row>
        <row r="37">
          <cell r="C37">
            <v>0.78</v>
          </cell>
          <cell r="D37">
            <v>0.78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9">
        <row r="5">
          <cell r="D5">
            <v>71.11</v>
          </cell>
        </row>
        <row r="6">
          <cell r="C6">
            <v>58.22</v>
          </cell>
          <cell r="D6">
            <v>58.22</v>
          </cell>
        </row>
        <row r="7">
          <cell r="C7">
            <v>12.89</v>
          </cell>
          <cell r="D7">
            <v>12.89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100.34</v>
          </cell>
        </row>
        <row r="16">
          <cell r="C16">
            <v>46.76</v>
          </cell>
          <cell r="D16">
            <v>46.76</v>
          </cell>
        </row>
        <row r="17">
          <cell r="C17">
            <v>33.47</v>
          </cell>
          <cell r="D17">
            <v>33.47</v>
          </cell>
        </row>
        <row r="18">
          <cell r="C18">
            <v>10.36</v>
          </cell>
          <cell r="D18">
            <v>19.21</v>
          </cell>
        </row>
        <row r="19">
          <cell r="C19">
            <v>8.85</v>
          </cell>
        </row>
        <row r="20">
          <cell r="C20">
            <v>0.9</v>
          </cell>
          <cell r="D20">
            <v>0.9</v>
          </cell>
        </row>
        <row r="21">
          <cell r="D21">
            <v>87.21</v>
          </cell>
        </row>
        <row r="25">
          <cell r="D25">
            <v>3.39</v>
          </cell>
        </row>
        <row r="26">
          <cell r="C26">
            <v>3.39</v>
          </cell>
          <cell r="D26">
            <v>3.39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0">
        <row r="5">
          <cell r="D5">
            <v>199.93</v>
          </cell>
        </row>
        <row r="6">
          <cell r="C6">
            <v>164.51</v>
          </cell>
          <cell r="D6">
            <v>164.51</v>
          </cell>
        </row>
        <row r="7">
          <cell r="C7">
            <v>25.27</v>
          </cell>
          <cell r="D7">
            <v>25.27</v>
          </cell>
        </row>
        <row r="8">
          <cell r="C8">
            <v>0</v>
          </cell>
          <cell r="D8">
            <v>10.15</v>
          </cell>
        </row>
        <row r="9">
          <cell r="C9">
            <v>10.15</v>
          </cell>
        </row>
        <row r="10">
          <cell r="C10">
            <v>0</v>
          </cell>
          <cell r="D10">
            <v>0</v>
          </cell>
        </row>
        <row r="11">
          <cell r="D11">
            <v>88.73</v>
          </cell>
        </row>
        <row r="15">
          <cell r="D15">
            <v>61.15</v>
          </cell>
        </row>
        <row r="16">
          <cell r="C16">
            <v>53.49</v>
          </cell>
          <cell r="D16">
            <v>53.49</v>
          </cell>
        </row>
        <row r="17">
          <cell r="C17">
            <v>4.3</v>
          </cell>
          <cell r="D17">
            <v>4.3</v>
          </cell>
        </row>
        <row r="18">
          <cell r="C18">
            <v>0</v>
          </cell>
          <cell r="D18">
            <v>3.36</v>
          </cell>
        </row>
        <row r="19">
          <cell r="C19">
            <v>3.36</v>
          </cell>
        </row>
        <row r="20">
          <cell r="C20">
            <v>0</v>
          </cell>
          <cell r="D20">
            <v>0</v>
          </cell>
        </row>
        <row r="21">
          <cell r="D21">
            <v>88.63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1">
        <row r="5">
          <cell r="D5">
            <v>163.47</v>
          </cell>
        </row>
        <row r="6">
          <cell r="C6">
            <v>149.97999999999999</v>
          </cell>
          <cell r="D6">
            <v>149.97999999999999</v>
          </cell>
        </row>
        <row r="7">
          <cell r="C7">
            <v>12.95</v>
          </cell>
          <cell r="D7">
            <v>12.95</v>
          </cell>
        </row>
        <row r="8">
          <cell r="C8">
            <v>0.54</v>
          </cell>
          <cell r="D8">
            <v>0.54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14.54</v>
          </cell>
        </row>
        <row r="16">
          <cell r="C16">
            <v>11.7</v>
          </cell>
          <cell r="D16">
            <v>11.7</v>
          </cell>
        </row>
        <row r="17">
          <cell r="C17">
            <v>2.84</v>
          </cell>
          <cell r="D17">
            <v>2.84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7.2</v>
          </cell>
        </row>
        <row r="26">
          <cell r="C26">
            <v>2.5299999999999998</v>
          </cell>
          <cell r="D26">
            <v>2.5299999999999998</v>
          </cell>
        </row>
        <row r="27">
          <cell r="C27">
            <v>1.03</v>
          </cell>
          <cell r="D27">
            <v>1.03</v>
          </cell>
        </row>
        <row r="28">
          <cell r="C28">
            <v>0</v>
          </cell>
          <cell r="D28">
            <v>3.64</v>
          </cell>
        </row>
        <row r="29">
          <cell r="C29">
            <v>3.64</v>
          </cell>
        </row>
        <row r="30">
          <cell r="C30">
            <v>0</v>
          </cell>
          <cell r="D30">
            <v>0</v>
          </cell>
        </row>
        <row r="31">
          <cell r="D31">
            <v>77.36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2">
        <row r="5">
          <cell r="D5">
            <v>108.22</v>
          </cell>
        </row>
        <row r="6">
          <cell r="C6">
            <v>86.95</v>
          </cell>
          <cell r="D6">
            <v>86.95</v>
          </cell>
        </row>
        <row r="7">
          <cell r="C7">
            <v>21.03</v>
          </cell>
          <cell r="D7">
            <v>21.03</v>
          </cell>
        </row>
        <row r="8">
          <cell r="C8">
            <v>0</v>
          </cell>
          <cell r="D8">
            <v>0.24</v>
          </cell>
        </row>
        <row r="9">
          <cell r="C9">
            <v>0.24</v>
          </cell>
        </row>
        <row r="10">
          <cell r="C10">
            <v>0</v>
          </cell>
          <cell r="D10">
            <v>0</v>
          </cell>
        </row>
        <row r="11">
          <cell r="D11">
            <v>89.94</v>
          </cell>
        </row>
        <row r="15">
          <cell r="D15">
            <v>11.5</v>
          </cell>
        </row>
        <row r="16">
          <cell r="C16">
            <v>11.5</v>
          </cell>
          <cell r="D16">
            <v>11.5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8.25</v>
          </cell>
        </row>
        <row r="26">
          <cell r="C26">
            <v>1.33</v>
          </cell>
          <cell r="D26">
            <v>1.33</v>
          </cell>
        </row>
        <row r="27">
          <cell r="C27">
            <v>6.84</v>
          </cell>
          <cell r="D27">
            <v>6.84</v>
          </cell>
        </row>
        <row r="28">
          <cell r="C28">
            <v>0</v>
          </cell>
          <cell r="D28">
            <v>0.08</v>
          </cell>
        </row>
        <row r="29">
          <cell r="C29">
            <v>0.08</v>
          </cell>
        </row>
        <row r="30">
          <cell r="C30">
            <v>0</v>
          </cell>
          <cell r="D30">
            <v>0</v>
          </cell>
        </row>
        <row r="31">
          <cell r="D31">
            <v>89.76</v>
          </cell>
        </row>
        <row r="35">
          <cell r="D35">
            <v>0.24</v>
          </cell>
        </row>
        <row r="36">
          <cell r="C36">
            <v>0.24</v>
          </cell>
          <cell r="D36">
            <v>0.24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3">
        <row r="5">
          <cell r="D5">
            <v>146.87</v>
          </cell>
        </row>
        <row r="6">
          <cell r="C6">
            <v>144.21</v>
          </cell>
          <cell r="D6">
            <v>144.21</v>
          </cell>
        </row>
        <row r="7">
          <cell r="C7">
            <v>2.66</v>
          </cell>
          <cell r="D7">
            <v>2.66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33.979999999999997</v>
          </cell>
        </row>
        <row r="16">
          <cell r="C16">
            <v>33.04</v>
          </cell>
          <cell r="D16">
            <v>33.04</v>
          </cell>
        </row>
        <row r="17">
          <cell r="C17">
            <v>0.54</v>
          </cell>
          <cell r="D17">
            <v>0.54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0.4</v>
          </cell>
          <cell r="D20">
            <v>0.4</v>
          </cell>
        </row>
        <row r="21">
          <cell r="D21">
            <v>89.23</v>
          </cell>
        </row>
        <row r="25">
          <cell r="D25">
            <v>7.47</v>
          </cell>
        </row>
        <row r="26">
          <cell r="C26">
            <v>4.01</v>
          </cell>
          <cell r="D26">
            <v>4.01</v>
          </cell>
        </row>
        <row r="27">
          <cell r="C27">
            <v>0.7</v>
          </cell>
          <cell r="D27">
            <v>0.7</v>
          </cell>
        </row>
        <row r="28">
          <cell r="C28">
            <v>0</v>
          </cell>
          <cell r="D28">
            <v>2.76</v>
          </cell>
        </row>
        <row r="29">
          <cell r="C29">
            <v>2.76</v>
          </cell>
        </row>
        <row r="30">
          <cell r="C30">
            <v>0</v>
          </cell>
          <cell r="D30">
            <v>0</v>
          </cell>
        </row>
        <row r="31">
          <cell r="D31">
            <v>80.760000000000005</v>
          </cell>
        </row>
        <row r="35">
          <cell r="D35">
            <v>4.59</v>
          </cell>
        </row>
        <row r="36">
          <cell r="C36">
            <v>3.53</v>
          </cell>
          <cell r="D36">
            <v>3.53</v>
          </cell>
        </row>
        <row r="37">
          <cell r="C37">
            <v>0.53</v>
          </cell>
          <cell r="D37">
            <v>0.53</v>
          </cell>
        </row>
        <row r="38">
          <cell r="C38">
            <v>0</v>
          </cell>
          <cell r="D38">
            <v>0.53</v>
          </cell>
        </row>
        <row r="39">
          <cell r="C39">
            <v>0.53</v>
          </cell>
        </row>
        <row r="40">
          <cell r="C40">
            <v>0</v>
          </cell>
          <cell r="D40">
            <v>0</v>
          </cell>
        </row>
        <row r="41">
          <cell r="D41">
            <v>87.11</v>
          </cell>
        </row>
      </sheetData>
      <sheetData sheetId="24">
        <row r="5">
          <cell r="D5">
            <v>100.35</v>
          </cell>
        </row>
        <row r="6">
          <cell r="C6">
            <v>68.040000000000006</v>
          </cell>
          <cell r="D6">
            <v>68.040000000000006</v>
          </cell>
        </row>
        <row r="7">
          <cell r="C7">
            <v>32.31</v>
          </cell>
          <cell r="D7">
            <v>32.31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61.3</v>
          </cell>
        </row>
        <row r="16">
          <cell r="C16">
            <v>46.88</v>
          </cell>
          <cell r="D16">
            <v>46.88</v>
          </cell>
        </row>
        <row r="17">
          <cell r="C17">
            <v>14.12</v>
          </cell>
          <cell r="D17">
            <v>14.12</v>
          </cell>
        </row>
        <row r="18">
          <cell r="C18">
            <v>0</v>
          </cell>
          <cell r="D18">
            <v>0.3</v>
          </cell>
        </row>
        <row r="19">
          <cell r="C19">
            <v>0.3</v>
          </cell>
        </row>
        <row r="20">
          <cell r="C20">
            <v>0</v>
          </cell>
          <cell r="D20">
            <v>0</v>
          </cell>
        </row>
        <row r="21">
          <cell r="D21">
            <v>89.88</v>
          </cell>
        </row>
        <row r="25">
          <cell r="D25">
            <v>2.95</v>
          </cell>
        </row>
        <row r="26">
          <cell r="C26">
            <v>2.95</v>
          </cell>
          <cell r="D26">
            <v>2.95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3.64</v>
          </cell>
        </row>
        <row r="36">
          <cell r="C36">
            <v>2.04</v>
          </cell>
          <cell r="D36">
            <v>2.04</v>
          </cell>
        </row>
        <row r="37">
          <cell r="C37">
            <v>1.6</v>
          </cell>
          <cell r="D37">
            <v>1.6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5">
        <row r="5">
          <cell r="D5">
            <v>154.52000000000001</v>
          </cell>
        </row>
        <row r="6">
          <cell r="C6">
            <v>148.22</v>
          </cell>
          <cell r="D6">
            <v>148.22</v>
          </cell>
        </row>
        <row r="7">
          <cell r="C7">
            <v>6.3</v>
          </cell>
          <cell r="D7">
            <v>6.3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32.369999999999997</v>
          </cell>
        </row>
        <row r="16">
          <cell r="C16">
            <v>29.22</v>
          </cell>
          <cell r="D16">
            <v>29.22</v>
          </cell>
        </row>
        <row r="17">
          <cell r="C17">
            <v>2.33</v>
          </cell>
          <cell r="D17">
            <v>2.33</v>
          </cell>
        </row>
        <row r="18">
          <cell r="C18">
            <v>0</v>
          </cell>
          <cell r="D18">
            <v>0.82</v>
          </cell>
        </row>
        <row r="19">
          <cell r="C19">
            <v>0.82</v>
          </cell>
        </row>
        <row r="20">
          <cell r="C20">
            <v>0</v>
          </cell>
          <cell r="D20">
            <v>0</v>
          </cell>
        </row>
        <row r="21">
          <cell r="D21">
            <v>89.37</v>
          </cell>
        </row>
        <row r="25">
          <cell r="D25">
            <v>5.91</v>
          </cell>
        </row>
        <row r="26">
          <cell r="C26">
            <v>5.91</v>
          </cell>
          <cell r="D26">
            <v>5.91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0.27</v>
          </cell>
        </row>
        <row r="36">
          <cell r="C36">
            <v>0.27</v>
          </cell>
          <cell r="D36">
            <v>0.27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6">
        <row r="5">
          <cell r="D5">
            <v>52.7</v>
          </cell>
        </row>
        <row r="6">
          <cell r="C6">
            <v>43.79</v>
          </cell>
          <cell r="D6">
            <v>43.79</v>
          </cell>
        </row>
        <row r="7">
          <cell r="C7">
            <v>3.93</v>
          </cell>
          <cell r="D7">
            <v>3.93</v>
          </cell>
        </row>
        <row r="8">
          <cell r="C8">
            <v>0</v>
          </cell>
          <cell r="D8">
            <v>4.9800000000000004</v>
          </cell>
        </row>
        <row r="9">
          <cell r="C9">
            <v>4.9800000000000004</v>
          </cell>
        </row>
        <row r="10">
          <cell r="C10">
            <v>0</v>
          </cell>
          <cell r="D10">
            <v>0</v>
          </cell>
        </row>
        <row r="11">
          <cell r="D11">
            <v>87.64</v>
          </cell>
        </row>
        <row r="15">
          <cell r="D15">
            <v>69.180000000000007</v>
          </cell>
        </row>
        <row r="16">
          <cell r="C16">
            <v>54.04</v>
          </cell>
          <cell r="D16">
            <v>54.04</v>
          </cell>
        </row>
        <row r="17">
          <cell r="C17">
            <v>6.83</v>
          </cell>
          <cell r="D17">
            <v>6.83</v>
          </cell>
        </row>
        <row r="18">
          <cell r="C18">
            <v>0</v>
          </cell>
          <cell r="D18">
            <v>8.31</v>
          </cell>
        </row>
        <row r="19">
          <cell r="C19">
            <v>8.31</v>
          </cell>
        </row>
        <row r="20">
          <cell r="C20">
            <v>0</v>
          </cell>
          <cell r="D20">
            <v>0</v>
          </cell>
        </row>
        <row r="21">
          <cell r="D21">
            <v>87</v>
          </cell>
        </row>
        <row r="25">
          <cell r="D25">
            <v>1.9</v>
          </cell>
        </row>
        <row r="26">
          <cell r="C26">
            <v>1.9</v>
          </cell>
          <cell r="D26">
            <v>1.9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5.44</v>
          </cell>
        </row>
        <row r="36">
          <cell r="C36">
            <v>5.44</v>
          </cell>
          <cell r="D36">
            <v>5.44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7">
        <row r="5">
          <cell r="D5">
            <v>109.85</v>
          </cell>
        </row>
        <row r="6">
          <cell r="C6">
            <v>107.44</v>
          </cell>
          <cell r="D6">
            <v>107.44</v>
          </cell>
        </row>
        <row r="7">
          <cell r="C7">
            <v>2.41</v>
          </cell>
          <cell r="D7">
            <v>2.41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99.74</v>
          </cell>
        </row>
        <row r="16">
          <cell r="C16">
            <v>92.12</v>
          </cell>
          <cell r="D16">
            <v>92.12</v>
          </cell>
        </row>
        <row r="17">
          <cell r="C17">
            <v>6.53</v>
          </cell>
          <cell r="D17">
            <v>6.53</v>
          </cell>
        </row>
        <row r="18">
          <cell r="C18">
            <v>0.21</v>
          </cell>
          <cell r="D18">
            <v>1.0900000000000001</v>
          </cell>
        </row>
        <row r="19">
          <cell r="C19">
            <v>0.88</v>
          </cell>
        </row>
        <row r="20">
          <cell r="C20">
            <v>0</v>
          </cell>
          <cell r="D20">
            <v>0</v>
          </cell>
        </row>
        <row r="21">
          <cell r="D21">
            <v>89.78</v>
          </cell>
        </row>
        <row r="25">
          <cell r="D25">
            <v>0.61</v>
          </cell>
        </row>
        <row r="26">
          <cell r="C26">
            <v>0.33</v>
          </cell>
          <cell r="D26">
            <v>0.33</v>
          </cell>
        </row>
        <row r="27">
          <cell r="C27">
            <v>0.28000000000000003</v>
          </cell>
          <cell r="D27">
            <v>0.28000000000000003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0.38</v>
          </cell>
        </row>
        <row r="36">
          <cell r="C36">
            <v>0.38</v>
          </cell>
          <cell r="D36">
            <v>0.38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8">
        <row r="5">
          <cell r="D5">
            <v>63.94</v>
          </cell>
        </row>
        <row r="6">
          <cell r="C6">
            <v>55.85</v>
          </cell>
          <cell r="D6">
            <v>55.85</v>
          </cell>
        </row>
        <row r="7">
          <cell r="C7">
            <v>7.81</v>
          </cell>
          <cell r="D7">
            <v>7.81</v>
          </cell>
        </row>
        <row r="8">
          <cell r="C8">
            <v>0</v>
          </cell>
          <cell r="D8">
            <v>0.28000000000000003</v>
          </cell>
        </row>
        <row r="9">
          <cell r="C9">
            <v>0.28000000000000003</v>
          </cell>
        </row>
        <row r="10">
          <cell r="C10">
            <v>0</v>
          </cell>
          <cell r="D10">
            <v>0</v>
          </cell>
        </row>
        <row r="11">
          <cell r="D11">
            <v>89.89</v>
          </cell>
        </row>
        <row r="15">
          <cell r="D15">
            <v>62.15</v>
          </cell>
        </row>
        <row r="16">
          <cell r="C16">
            <v>42.29</v>
          </cell>
          <cell r="D16">
            <v>42.29</v>
          </cell>
        </row>
        <row r="17">
          <cell r="C17">
            <v>5.41</v>
          </cell>
          <cell r="D17">
            <v>5.41</v>
          </cell>
        </row>
        <row r="18">
          <cell r="C18">
            <v>6.96</v>
          </cell>
          <cell r="D18">
            <v>14.45</v>
          </cell>
        </row>
        <row r="19">
          <cell r="C19">
            <v>7.49</v>
          </cell>
        </row>
        <row r="20">
          <cell r="C20">
            <v>0</v>
          </cell>
          <cell r="D20">
            <v>0</v>
          </cell>
        </row>
        <row r="21">
          <cell r="D21">
            <v>86.99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0.4</v>
          </cell>
        </row>
        <row r="36">
          <cell r="C36">
            <v>0.4</v>
          </cell>
          <cell r="D36">
            <v>0.4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9">
        <row r="5">
          <cell r="D5">
            <v>31.27</v>
          </cell>
        </row>
        <row r="6">
          <cell r="C6">
            <v>18.920000000000002</v>
          </cell>
          <cell r="D6">
            <v>18.920000000000002</v>
          </cell>
        </row>
        <row r="7">
          <cell r="C7">
            <v>1.1200000000000001</v>
          </cell>
          <cell r="D7">
            <v>1.1200000000000001</v>
          </cell>
        </row>
        <row r="8">
          <cell r="C8">
            <v>0</v>
          </cell>
          <cell r="D8">
            <v>11.23</v>
          </cell>
        </row>
        <row r="9">
          <cell r="C9">
            <v>11.23</v>
          </cell>
        </row>
        <row r="10">
          <cell r="C10">
            <v>0</v>
          </cell>
          <cell r="D10">
            <v>0</v>
          </cell>
        </row>
        <row r="11">
          <cell r="D11">
            <v>81.02</v>
          </cell>
        </row>
        <row r="15">
          <cell r="D15">
            <v>130.65</v>
          </cell>
        </row>
        <row r="16">
          <cell r="C16">
            <v>91.76</v>
          </cell>
          <cell r="D16">
            <v>91.76</v>
          </cell>
        </row>
        <row r="17">
          <cell r="C17">
            <v>14.99</v>
          </cell>
          <cell r="D17">
            <v>14.99</v>
          </cell>
        </row>
        <row r="18">
          <cell r="C18">
            <v>0</v>
          </cell>
          <cell r="D18">
            <v>23.9</v>
          </cell>
        </row>
        <row r="19">
          <cell r="C19">
            <v>23.9</v>
          </cell>
        </row>
        <row r="20">
          <cell r="C20">
            <v>0</v>
          </cell>
          <cell r="D20">
            <v>0</v>
          </cell>
        </row>
        <row r="21">
          <cell r="D21">
            <v>85.43</v>
          </cell>
        </row>
        <row r="25">
          <cell r="D25">
            <v>7.49</v>
          </cell>
        </row>
        <row r="26">
          <cell r="C26">
            <v>7.49</v>
          </cell>
          <cell r="D26">
            <v>7.49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33.630000000000003</v>
          </cell>
        </row>
        <row r="36">
          <cell r="C36">
            <v>33.630000000000003</v>
          </cell>
          <cell r="D36">
            <v>33.630000000000003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0">
        <row r="5">
          <cell r="D5">
            <v>30</v>
          </cell>
        </row>
        <row r="6">
          <cell r="C6">
            <v>30</v>
          </cell>
          <cell r="D6">
            <v>30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80.569999999999993</v>
          </cell>
        </row>
        <row r="16">
          <cell r="C16">
            <v>77.680000000000007</v>
          </cell>
          <cell r="D16">
            <v>77.680000000000007</v>
          </cell>
        </row>
        <row r="17">
          <cell r="C17">
            <v>2.89</v>
          </cell>
          <cell r="D17">
            <v>2.89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10.62</v>
          </cell>
        </row>
        <row r="26">
          <cell r="C26">
            <v>10.62</v>
          </cell>
          <cell r="D26">
            <v>10.62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11.63</v>
          </cell>
        </row>
        <row r="36">
          <cell r="C36">
            <v>11.51</v>
          </cell>
          <cell r="D36">
            <v>11.51</v>
          </cell>
        </row>
        <row r="37">
          <cell r="C37">
            <v>0.12</v>
          </cell>
          <cell r="D37">
            <v>0.12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63.74</v>
          </cell>
        </row>
        <row r="6">
          <cell r="C6">
            <v>53.17</v>
          </cell>
          <cell r="D6">
            <v>53.17</v>
          </cell>
        </row>
        <row r="7">
          <cell r="C7">
            <v>10.57</v>
          </cell>
          <cell r="D7">
            <v>10.57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87.93</v>
          </cell>
        </row>
        <row r="16">
          <cell r="C16">
            <v>59.01</v>
          </cell>
          <cell r="D16">
            <v>59.01</v>
          </cell>
        </row>
        <row r="17">
          <cell r="C17">
            <v>24.68</v>
          </cell>
          <cell r="D17">
            <v>24.68</v>
          </cell>
        </row>
        <row r="18">
          <cell r="C18">
            <v>1.35</v>
          </cell>
          <cell r="D18">
            <v>4.24</v>
          </cell>
        </row>
        <row r="19">
          <cell r="C19">
            <v>2.89</v>
          </cell>
        </row>
        <row r="20">
          <cell r="C20">
            <v>0</v>
          </cell>
          <cell r="D20">
            <v>0</v>
          </cell>
        </row>
        <row r="21">
          <cell r="D21">
            <v>89.18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2">
        <row r="5">
          <cell r="D5">
            <v>39.75</v>
          </cell>
        </row>
        <row r="6">
          <cell r="C6">
            <v>39.07</v>
          </cell>
          <cell r="D6">
            <v>39.07</v>
          </cell>
        </row>
        <row r="7">
          <cell r="C7">
            <v>0.68</v>
          </cell>
          <cell r="D7">
            <v>0.68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55.42</v>
          </cell>
        </row>
        <row r="16">
          <cell r="C16">
            <v>44.45</v>
          </cell>
          <cell r="D16">
            <v>44.45</v>
          </cell>
        </row>
        <row r="17">
          <cell r="C17">
            <v>10.52</v>
          </cell>
          <cell r="D17">
            <v>10.52</v>
          </cell>
        </row>
        <row r="18">
          <cell r="C18">
            <v>0</v>
          </cell>
          <cell r="D18">
            <v>0.45</v>
          </cell>
        </row>
        <row r="19">
          <cell r="C19">
            <v>0.45</v>
          </cell>
        </row>
        <row r="20">
          <cell r="C20">
            <v>0</v>
          </cell>
          <cell r="D20">
            <v>0</v>
          </cell>
        </row>
        <row r="21">
          <cell r="D21">
            <v>89.8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3">
        <row r="5">
          <cell r="D5">
            <v>56.94</v>
          </cell>
        </row>
        <row r="6">
          <cell r="C6">
            <v>34.159999999999997</v>
          </cell>
          <cell r="D6">
            <v>34.159999999999997</v>
          </cell>
        </row>
        <row r="7">
          <cell r="C7">
            <v>22.78</v>
          </cell>
          <cell r="D7">
            <v>22.78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104.78</v>
          </cell>
        </row>
        <row r="16">
          <cell r="C16">
            <v>89.88</v>
          </cell>
          <cell r="D16">
            <v>89.88</v>
          </cell>
        </row>
        <row r="17">
          <cell r="C17">
            <v>14.6</v>
          </cell>
          <cell r="D17">
            <v>14.6</v>
          </cell>
        </row>
        <row r="18">
          <cell r="C18">
            <v>0</v>
          </cell>
          <cell r="D18">
            <v>0.3</v>
          </cell>
        </row>
        <row r="19">
          <cell r="C19">
            <v>0.3</v>
          </cell>
        </row>
        <row r="20">
          <cell r="C20">
            <v>0</v>
          </cell>
          <cell r="D20">
            <v>0</v>
          </cell>
        </row>
        <row r="21">
          <cell r="D21">
            <v>89.93</v>
          </cell>
        </row>
        <row r="25">
          <cell r="D25">
            <v>0.08</v>
          </cell>
        </row>
        <row r="26">
          <cell r="C26">
            <v>0.08</v>
          </cell>
          <cell r="D26">
            <v>0.08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0.18</v>
          </cell>
        </row>
        <row r="36">
          <cell r="C36">
            <v>0.18</v>
          </cell>
          <cell r="D36">
            <v>0.18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4">
        <row r="5">
          <cell r="D5">
            <v>37.65</v>
          </cell>
        </row>
        <row r="6">
          <cell r="C6">
            <v>36.049999999999997</v>
          </cell>
          <cell r="D6">
            <v>36.049999999999997</v>
          </cell>
        </row>
        <row r="7">
          <cell r="C7">
            <v>0.98</v>
          </cell>
          <cell r="D7">
            <v>0.98</v>
          </cell>
        </row>
        <row r="8">
          <cell r="C8">
            <v>0</v>
          </cell>
          <cell r="D8">
            <v>0.62</v>
          </cell>
        </row>
        <row r="9">
          <cell r="C9">
            <v>0.62</v>
          </cell>
        </row>
        <row r="10">
          <cell r="C10">
            <v>0</v>
          </cell>
          <cell r="D10">
            <v>0</v>
          </cell>
        </row>
        <row r="11">
          <cell r="D11">
            <v>89.59</v>
          </cell>
        </row>
        <row r="15">
          <cell r="D15">
            <v>63.22</v>
          </cell>
        </row>
        <row r="16">
          <cell r="C16">
            <v>55.85</v>
          </cell>
          <cell r="D16">
            <v>55.85</v>
          </cell>
        </row>
        <row r="17">
          <cell r="C17">
            <v>4.12</v>
          </cell>
          <cell r="D17">
            <v>4.12</v>
          </cell>
        </row>
        <row r="18">
          <cell r="C18">
            <v>0</v>
          </cell>
          <cell r="D18">
            <v>3.25</v>
          </cell>
        </row>
        <row r="19">
          <cell r="C19">
            <v>3.25</v>
          </cell>
        </row>
        <row r="20">
          <cell r="C20">
            <v>0</v>
          </cell>
          <cell r="D20">
            <v>0</v>
          </cell>
        </row>
        <row r="21">
          <cell r="D21">
            <v>88.71</v>
          </cell>
        </row>
        <row r="25">
          <cell r="D25">
            <v>7.67</v>
          </cell>
        </row>
        <row r="26">
          <cell r="C26">
            <v>7.67</v>
          </cell>
          <cell r="D26">
            <v>7.67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5">
        <row r="5">
          <cell r="D5">
            <v>70</v>
          </cell>
        </row>
        <row r="6">
          <cell r="C6">
            <v>65.98</v>
          </cell>
          <cell r="D6">
            <v>65.98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4.0199999999999996</v>
          </cell>
        </row>
        <row r="9">
          <cell r="C9">
            <v>4.0199999999999996</v>
          </cell>
        </row>
        <row r="10">
          <cell r="C10">
            <v>0</v>
          </cell>
          <cell r="D10">
            <v>0</v>
          </cell>
        </row>
        <row r="11">
          <cell r="D11">
            <v>88.56</v>
          </cell>
        </row>
        <row r="15">
          <cell r="D15">
            <v>104.72</v>
          </cell>
        </row>
        <row r="16">
          <cell r="C16">
            <v>75.84</v>
          </cell>
          <cell r="D16">
            <v>75.84</v>
          </cell>
        </row>
        <row r="17">
          <cell r="C17">
            <v>10.8</v>
          </cell>
          <cell r="D17">
            <v>10.8</v>
          </cell>
        </row>
        <row r="18">
          <cell r="C18">
            <v>0</v>
          </cell>
          <cell r="D18">
            <v>18.079999999999998</v>
          </cell>
        </row>
        <row r="19">
          <cell r="C19">
            <v>18.079999999999998</v>
          </cell>
        </row>
        <row r="20">
          <cell r="C20">
            <v>0</v>
          </cell>
          <cell r="D20">
            <v>0</v>
          </cell>
        </row>
        <row r="21">
          <cell r="D21">
            <v>85.68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0.56999999999999995</v>
          </cell>
        </row>
        <row r="36">
          <cell r="C36">
            <v>0.56999999999999995</v>
          </cell>
          <cell r="D36">
            <v>0.56999999999999995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6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21.27</v>
          </cell>
        </row>
        <row r="36">
          <cell r="C36">
            <v>21.27</v>
          </cell>
          <cell r="D36">
            <v>21.27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7">
        <row r="5">
          <cell r="D5">
            <v>183.24</v>
          </cell>
        </row>
        <row r="6">
          <cell r="C6">
            <v>172.42</v>
          </cell>
          <cell r="D6">
            <v>172.42</v>
          </cell>
        </row>
        <row r="7">
          <cell r="C7">
            <v>10.82</v>
          </cell>
          <cell r="D7">
            <v>10.82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10.82</v>
          </cell>
        </row>
        <row r="16">
          <cell r="C16">
            <v>8.32</v>
          </cell>
          <cell r="D16">
            <v>8.32</v>
          </cell>
        </row>
        <row r="17">
          <cell r="C17">
            <v>1.1399999999999999</v>
          </cell>
          <cell r="D17">
            <v>1.1399999999999999</v>
          </cell>
        </row>
        <row r="18">
          <cell r="C18">
            <v>0</v>
          </cell>
          <cell r="D18">
            <v>1.36</v>
          </cell>
        </row>
        <row r="19">
          <cell r="C19">
            <v>1.36</v>
          </cell>
        </row>
        <row r="20">
          <cell r="C20">
            <v>0</v>
          </cell>
          <cell r="D20">
            <v>0</v>
          </cell>
        </row>
        <row r="21">
          <cell r="D21">
            <v>86.86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91.94</v>
          </cell>
        </row>
        <row r="6">
          <cell r="C6">
            <v>87.45</v>
          </cell>
          <cell r="D6">
            <v>87.45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4.49</v>
          </cell>
        </row>
        <row r="9">
          <cell r="C9">
            <v>4.49</v>
          </cell>
        </row>
        <row r="10">
          <cell r="C10">
            <v>0</v>
          </cell>
          <cell r="D10">
            <v>0</v>
          </cell>
        </row>
        <row r="11">
          <cell r="D11">
            <v>88.78</v>
          </cell>
        </row>
        <row r="15">
          <cell r="D15">
            <v>79.37</v>
          </cell>
        </row>
        <row r="16">
          <cell r="C16">
            <v>50.52</v>
          </cell>
          <cell r="D16">
            <v>50.52</v>
          </cell>
        </row>
        <row r="17">
          <cell r="C17">
            <v>10.4</v>
          </cell>
          <cell r="D17">
            <v>10.4</v>
          </cell>
        </row>
        <row r="18">
          <cell r="C18">
            <v>0</v>
          </cell>
          <cell r="D18">
            <v>18.45</v>
          </cell>
        </row>
        <row r="19">
          <cell r="C19">
            <v>18.45</v>
          </cell>
        </row>
        <row r="20">
          <cell r="C20">
            <v>0</v>
          </cell>
          <cell r="D20">
            <v>0</v>
          </cell>
        </row>
        <row r="21">
          <cell r="D21">
            <v>84.19</v>
          </cell>
        </row>
        <row r="25">
          <cell r="D25">
            <v>16.809999999999999</v>
          </cell>
        </row>
        <row r="26">
          <cell r="C26">
            <v>15.89</v>
          </cell>
          <cell r="D26">
            <v>15.89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0.92</v>
          </cell>
        </row>
        <row r="29">
          <cell r="C29">
            <v>0.92</v>
          </cell>
        </row>
        <row r="30">
          <cell r="C30">
            <v>0</v>
          </cell>
          <cell r="D30">
            <v>0</v>
          </cell>
        </row>
        <row r="31">
          <cell r="D31">
            <v>88.63</v>
          </cell>
        </row>
        <row r="35">
          <cell r="D35">
            <v>1.1000000000000001</v>
          </cell>
        </row>
        <row r="36">
          <cell r="C36">
            <v>1.1000000000000001</v>
          </cell>
          <cell r="D36">
            <v>1.1000000000000001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9">
        <row r="5">
          <cell r="D5">
            <v>125.08</v>
          </cell>
        </row>
        <row r="6">
          <cell r="C6">
            <v>105.27</v>
          </cell>
          <cell r="D6">
            <v>105.27</v>
          </cell>
        </row>
        <row r="7">
          <cell r="C7">
            <v>19.809999999999999</v>
          </cell>
          <cell r="D7">
            <v>19.809999999999999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64.66</v>
          </cell>
        </row>
        <row r="16">
          <cell r="C16">
            <v>27.02</v>
          </cell>
          <cell r="D16">
            <v>27.02</v>
          </cell>
        </row>
        <row r="17">
          <cell r="C17">
            <v>37.64</v>
          </cell>
          <cell r="D17">
            <v>37.64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19.3</v>
          </cell>
        </row>
        <row r="26">
          <cell r="C26">
            <v>17.3</v>
          </cell>
          <cell r="D26">
            <v>17.3</v>
          </cell>
        </row>
        <row r="27">
          <cell r="C27">
            <v>2</v>
          </cell>
          <cell r="D27">
            <v>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1.04</v>
          </cell>
        </row>
        <row r="36">
          <cell r="C36">
            <v>0.94</v>
          </cell>
          <cell r="D36">
            <v>0.94</v>
          </cell>
        </row>
        <row r="37">
          <cell r="C37">
            <v>0.1</v>
          </cell>
          <cell r="D37">
            <v>0.1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0">
        <row r="5">
          <cell r="D5">
            <v>8.5399999999999991</v>
          </cell>
        </row>
        <row r="6">
          <cell r="C6">
            <v>8.5399999999999991</v>
          </cell>
          <cell r="D6">
            <v>8.5399999999999991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119.37</v>
          </cell>
        </row>
        <row r="16">
          <cell r="C16">
            <v>103.68</v>
          </cell>
          <cell r="D16">
            <v>103.68</v>
          </cell>
        </row>
        <row r="17">
          <cell r="C17">
            <v>6.37</v>
          </cell>
          <cell r="D17">
            <v>6.37</v>
          </cell>
        </row>
        <row r="18">
          <cell r="C18">
            <v>0</v>
          </cell>
          <cell r="D18">
            <v>9.32</v>
          </cell>
        </row>
        <row r="19">
          <cell r="C19">
            <v>9.32</v>
          </cell>
        </row>
        <row r="20">
          <cell r="C20">
            <v>0</v>
          </cell>
          <cell r="D20">
            <v>0</v>
          </cell>
        </row>
        <row r="21">
          <cell r="D21">
            <v>88.05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182.02</v>
          </cell>
        </row>
        <row r="36">
          <cell r="C36">
            <v>172.02</v>
          </cell>
          <cell r="D36">
            <v>172.02</v>
          </cell>
        </row>
        <row r="37">
          <cell r="C37">
            <v>10</v>
          </cell>
          <cell r="D37">
            <v>10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1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124.49</v>
          </cell>
        </row>
        <row r="16">
          <cell r="C16">
            <v>90.88</v>
          </cell>
          <cell r="D16">
            <v>90.88</v>
          </cell>
        </row>
        <row r="17">
          <cell r="C17">
            <v>28.58</v>
          </cell>
          <cell r="D17">
            <v>28.58</v>
          </cell>
        </row>
        <row r="18">
          <cell r="C18">
            <v>0</v>
          </cell>
          <cell r="D18">
            <v>5.03</v>
          </cell>
        </row>
        <row r="19">
          <cell r="C19">
            <v>5.03</v>
          </cell>
        </row>
        <row r="20">
          <cell r="C20">
            <v>0</v>
          </cell>
          <cell r="D20">
            <v>0</v>
          </cell>
        </row>
        <row r="21">
          <cell r="D21">
            <v>88.99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127.82</v>
          </cell>
        </row>
        <row r="36">
          <cell r="C36">
            <v>119.03</v>
          </cell>
          <cell r="D36">
            <v>119.03</v>
          </cell>
        </row>
        <row r="37">
          <cell r="C37">
            <v>8.7899999999999991</v>
          </cell>
          <cell r="D37">
            <v>8.7899999999999991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2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30.96</v>
          </cell>
        </row>
        <row r="16">
          <cell r="C16">
            <v>30.96</v>
          </cell>
          <cell r="D16">
            <v>30.96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3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99.12</v>
          </cell>
        </row>
        <row r="16">
          <cell r="C16">
            <v>86.23</v>
          </cell>
          <cell r="D16">
            <v>86.23</v>
          </cell>
        </row>
        <row r="17">
          <cell r="C17">
            <v>11.59</v>
          </cell>
          <cell r="D17">
            <v>11.59</v>
          </cell>
        </row>
        <row r="18">
          <cell r="C18">
            <v>0</v>
          </cell>
          <cell r="D18">
            <v>1.3</v>
          </cell>
        </row>
        <row r="19">
          <cell r="C19">
            <v>1.3</v>
          </cell>
        </row>
        <row r="20">
          <cell r="C20">
            <v>0</v>
          </cell>
          <cell r="D20">
            <v>0</v>
          </cell>
        </row>
        <row r="21">
          <cell r="D21">
            <v>89.67</v>
          </cell>
        </row>
        <row r="25">
          <cell r="D25">
            <v>1.7</v>
          </cell>
        </row>
        <row r="26">
          <cell r="C26">
            <v>1.7</v>
          </cell>
          <cell r="D26">
            <v>1.7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313.83999999999997</v>
          </cell>
        </row>
        <row r="36">
          <cell r="C36">
            <v>313.83999999999997</v>
          </cell>
          <cell r="D36">
            <v>313.83999999999997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4">
        <row r="5">
          <cell r="D5">
            <v>122.79</v>
          </cell>
        </row>
        <row r="6">
          <cell r="C6">
            <v>94.53</v>
          </cell>
          <cell r="D6">
            <v>94.53</v>
          </cell>
        </row>
        <row r="7">
          <cell r="C7">
            <v>11.89</v>
          </cell>
          <cell r="D7">
            <v>11.89</v>
          </cell>
        </row>
        <row r="8">
          <cell r="C8">
            <v>0</v>
          </cell>
          <cell r="D8">
            <v>11</v>
          </cell>
        </row>
        <row r="9">
          <cell r="C9">
            <v>11</v>
          </cell>
        </row>
        <row r="10">
          <cell r="C10">
            <v>5.37</v>
          </cell>
          <cell r="D10">
            <v>5.37</v>
          </cell>
        </row>
        <row r="11">
          <cell r="D11">
            <v>84.92</v>
          </cell>
        </row>
        <row r="15">
          <cell r="D15">
            <v>15.4</v>
          </cell>
        </row>
        <row r="16">
          <cell r="C16">
            <v>9.73</v>
          </cell>
          <cell r="D16">
            <v>9.73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5.67</v>
          </cell>
        </row>
        <row r="19">
          <cell r="C19">
            <v>5.67</v>
          </cell>
        </row>
        <row r="20">
          <cell r="C20">
            <v>0</v>
          </cell>
          <cell r="D20">
            <v>0</v>
          </cell>
        </row>
        <row r="21">
          <cell r="D21">
            <v>80.8</v>
          </cell>
        </row>
        <row r="25">
          <cell r="D25">
            <v>23.37</v>
          </cell>
        </row>
        <row r="26">
          <cell r="C26">
            <v>4.1100000000000003</v>
          </cell>
          <cell r="D26">
            <v>4.1100000000000003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19.260000000000002</v>
          </cell>
        </row>
        <row r="29">
          <cell r="C29">
            <v>19.260000000000002</v>
          </cell>
        </row>
        <row r="30">
          <cell r="C30">
            <v>0</v>
          </cell>
          <cell r="D30">
            <v>0</v>
          </cell>
        </row>
        <row r="31">
          <cell r="D31">
            <v>69.400000000000006</v>
          </cell>
        </row>
        <row r="35">
          <cell r="D35">
            <v>0.5</v>
          </cell>
        </row>
        <row r="36">
          <cell r="C36">
            <v>0.5</v>
          </cell>
          <cell r="D36">
            <v>0.5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5">
        <row r="5">
          <cell r="D5">
            <v>219.66</v>
          </cell>
        </row>
        <row r="6">
          <cell r="C6">
            <v>210.62</v>
          </cell>
          <cell r="D6">
            <v>210.62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9.0399999999999991</v>
          </cell>
        </row>
        <row r="9">
          <cell r="C9">
            <v>9.0399999999999991</v>
          </cell>
        </row>
        <row r="10">
          <cell r="C10">
            <v>0</v>
          </cell>
          <cell r="D10">
            <v>0</v>
          </cell>
        </row>
        <row r="11">
          <cell r="D11">
            <v>88.97</v>
          </cell>
        </row>
        <row r="15">
          <cell r="D15">
            <v>46.57</v>
          </cell>
        </row>
        <row r="16">
          <cell r="C16">
            <v>41.03</v>
          </cell>
          <cell r="D16">
            <v>41.03</v>
          </cell>
        </row>
        <row r="17">
          <cell r="C17">
            <v>0.09</v>
          </cell>
          <cell r="D17">
            <v>0.09</v>
          </cell>
        </row>
        <row r="18">
          <cell r="C18">
            <v>0</v>
          </cell>
          <cell r="D18">
            <v>5.45</v>
          </cell>
        </row>
        <row r="19">
          <cell r="C19">
            <v>5.45</v>
          </cell>
        </row>
        <row r="20">
          <cell r="C20">
            <v>0</v>
          </cell>
          <cell r="D20">
            <v>0</v>
          </cell>
        </row>
        <row r="21">
          <cell r="D21">
            <v>87.07</v>
          </cell>
        </row>
        <row r="25">
          <cell r="D25">
            <v>7.28</v>
          </cell>
        </row>
        <row r="26">
          <cell r="C26">
            <v>6.57</v>
          </cell>
          <cell r="D26">
            <v>6.57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0.71</v>
          </cell>
        </row>
        <row r="29">
          <cell r="C29">
            <v>0.71</v>
          </cell>
        </row>
        <row r="30">
          <cell r="C30">
            <v>0</v>
          </cell>
          <cell r="D30">
            <v>0</v>
          </cell>
        </row>
        <row r="31">
          <cell r="D31">
            <v>87.56</v>
          </cell>
        </row>
        <row r="35">
          <cell r="D35">
            <v>0.6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0.6</v>
          </cell>
        </row>
        <row r="39">
          <cell r="C39">
            <v>0.6</v>
          </cell>
        </row>
        <row r="40">
          <cell r="C40">
            <v>0</v>
          </cell>
          <cell r="D40">
            <v>0</v>
          </cell>
        </row>
        <row r="41">
          <cell r="D41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zoomScale="81" zoomScaleNormal="81" workbookViewId="0">
      <selection activeCell="U17" sqref="U17"/>
    </sheetView>
  </sheetViews>
  <sheetFormatPr defaultRowHeight="14.4"/>
  <cols>
    <col min="1" max="1" width="10.88671875" customWidth="1"/>
    <col min="2" max="2" width="21.44140625" customWidth="1"/>
    <col min="3" max="4" width="19.109375" customWidth="1"/>
    <col min="5" max="5" width="14.109375" customWidth="1"/>
    <col min="6" max="6" width="23" customWidth="1"/>
    <col min="7" max="7" width="18.44140625" customWidth="1"/>
    <col min="8" max="8" width="24" customWidth="1"/>
    <col min="9" max="9" width="17.109375" customWidth="1"/>
    <col min="10" max="10" width="16.88671875" customWidth="1"/>
    <col min="11" max="11" width="17" customWidth="1"/>
    <col min="12" max="12" width="17.44140625" customWidth="1"/>
    <col min="13" max="13" width="18" customWidth="1"/>
    <col min="14" max="14" width="16" customWidth="1"/>
  </cols>
  <sheetData>
    <row r="1" spans="1:14" ht="23.4" thickBot="1">
      <c r="A1" s="32" t="s">
        <v>174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 ht="15.6">
      <c r="A2" s="112" t="s">
        <v>62</v>
      </c>
      <c r="B2" s="115" t="s">
        <v>1</v>
      </c>
      <c r="C2" s="115" t="s">
        <v>63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7"/>
    </row>
    <row r="3" spans="1:14" ht="62.4">
      <c r="A3" s="113"/>
      <c r="B3" s="116"/>
      <c r="C3" s="42" t="s">
        <v>64</v>
      </c>
      <c r="D3" s="42" t="s">
        <v>65</v>
      </c>
      <c r="E3" s="42" t="s">
        <v>66</v>
      </c>
      <c r="F3" s="42" t="s">
        <v>67</v>
      </c>
      <c r="G3" s="42" t="s">
        <v>68</v>
      </c>
      <c r="H3" s="42" t="s">
        <v>69</v>
      </c>
      <c r="I3" s="42" t="s">
        <v>70</v>
      </c>
      <c r="J3" s="42" t="s">
        <v>71</v>
      </c>
      <c r="K3" s="42" t="s">
        <v>72</v>
      </c>
      <c r="L3" s="42" t="s">
        <v>73</v>
      </c>
      <c r="M3" s="42" t="s">
        <v>74</v>
      </c>
      <c r="N3" s="43" t="s">
        <v>75</v>
      </c>
    </row>
    <row r="4" spans="1:14" ht="15.6">
      <c r="A4" s="113"/>
      <c r="B4" s="116"/>
      <c r="C4" s="116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8"/>
    </row>
    <row r="5" spans="1:14" ht="16.2" thickBot="1">
      <c r="A5" s="114"/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>
        <v>6</v>
      </c>
      <c r="H5" s="44">
        <v>7</v>
      </c>
      <c r="I5" s="44">
        <v>8</v>
      </c>
      <c r="J5" s="44">
        <v>9</v>
      </c>
      <c r="K5" s="44">
        <v>10</v>
      </c>
      <c r="L5" s="44">
        <v>11</v>
      </c>
      <c r="M5" s="44">
        <v>12</v>
      </c>
      <c r="N5" s="45">
        <v>13</v>
      </c>
    </row>
    <row r="6" spans="1:14" ht="15.6">
      <c r="A6" s="46">
        <v>1</v>
      </c>
      <c r="B6" s="47" t="s">
        <v>6</v>
      </c>
      <c r="C6" s="75">
        <v>58.68</v>
      </c>
      <c r="D6" s="75">
        <v>16.399999999999999</v>
      </c>
      <c r="E6" s="33">
        <v>0</v>
      </c>
      <c r="F6" s="33">
        <v>6.13</v>
      </c>
      <c r="G6" s="33">
        <v>13.44</v>
      </c>
      <c r="H6" s="33">
        <v>470.67</v>
      </c>
      <c r="I6" s="76">
        <v>250.09</v>
      </c>
      <c r="J6" s="76">
        <v>66.33</v>
      </c>
      <c r="K6" s="76">
        <v>154.25</v>
      </c>
      <c r="L6" s="33">
        <v>81.400000000000006</v>
      </c>
      <c r="M6" s="33">
        <v>81.400000000000006</v>
      </c>
      <c r="N6" s="34">
        <v>0</v>
      </c>
    </row>
    <row r="7" spans="1:14" ht="15.6">
      <c r="A7" s="48">
        <v>2</v>
      </c>
      <c r="B7" s="49" t="s">
        <v>7</v>
      </c>
      <c r="C7" s="75">
        <v>47.75</v>
      </c>
      <c r="D7" s="75">
        <v>3.84</v>
      </c>
      <c r="E7" s="35">
        <v>0</v>
      </c>
      <c r="F7" s="35">
        <v>9.44</v>
      </c>
      <c r="G7" s="35">
        <v>8.36</v>
      </c>
      <c r="H7" s="35">
        <v>522.87</v>
      </c>
      <c r="I7" s="76">
        <v>165.6</v>
      </c>
      <c r="J7" s="76">
        <v>56.1</v>
      </c>
      <c r="K7" s="76">
        <v>301.17</v>
      </c>
      <c r="L7" s="35">
        <v>33.46</v>
      </c>
      <c r="M7" s="35">
        <v>33.46</v>
      </c>
      <c r="N7" s="36">
        <v>0</v>
      </c>
    </row>
    <row r="8" spans="1:14" ht="15.6">
      <c r="A8" s="48">
        <v>3</v>
      </c>
      <c r="B8" s="49" t="s">
        <v>8</v>
      </c>
      <c r="C8" s="75">
        <v>83.34</v>
      </c>
      <c r="D8" s="75">
        <v>3.58</v>
      </c>
      <c r="E8" s="35">
        <v>0</v>
      </c>
      <c r="F8" s="35">
        <v>84.76</v>
      </c>
      <c r="G8" s="35">
        <v>3.97</v>
      </c>
      <c r="H8" s="35">
        <v>561.41999999999996</v>
      </c>
      <c r="I8" s="76">
        <v>277.52999999999997</v>
      </c>
      <c r="J8" s="76">
        <v>115.68</v>
      </c>
      <c r="K8" s="76">
        <v>168.21</v>
      </c>
      <c r="L8" s="37">
        <f>M8+N8</f>
        <v>118.32</v>
      </c>
      <c r="M8" s="35">
        <v>105.82</v>
      </c>
      <c r="N8" s="36">
        <v>12.5</v>
      </c>
    </row>
    <row r="9" spans="1:14" ht="15.6">
      <c r="A9" s="48">
        <v>4</v>
      </c>
      <c r="B9" s="49" t="s">
        <v>9</v>
      </c>
      <c r="C9" s="75">
        <v>128.68</v>
      </c>
      <c r="D9" s="75">
        <v>9.2100000000000009</v>
      </c>
      <c r="E9" s="35">
        <v>0</v>
      </c>
      <c r="F9" s="35">
        <v>83.69</v>
      </c>
      <c r="G9" s="35">
        <v>5.59</v>
      </c>
      <c r="H9" s="35">
        <v>683.3</v>
      </c>
      <c r="I9" s="76">
        <v>434.17</v>
      </c>
      <c r="J9" s="76">
        <v>87.34</v>
      </c>
      <c r="K9" s="76">
        <v>161.79</v>
      </c>
      <c r="L9" s="37">
        <v>135.19</v>
      </c>
      <c r="M9" s="35">
        <v>135.19</v>
      </c>
      <c r="N9" s="36">
        <v>0</v>
      </c>
    </row>
    <row r="10" spans="1:14" ht="15.6">
      <c r="A10" s="48">
        <v>5</v>
      </c>
      <c r="B10" s="49" t="s">
        <v>10</v>
      </c>
      <c r="C10" s="75">
        <v>314.14</v>
      </c>
      <c r="D10" s="75">
        <v>17.23</v>
      </c>
      <c r="E10" s="35">
        <v>0</v>
      </c>
      <c r="F10" s="35">
        <v>35.71</v>
      </c>
      <c r="G10" s="35">
        <v>3.79</v>
      </c>
      <c r="H10" s="35">
        <v>592.34</v>
      </c>
      <c r="I10" s="76">
        <v>361.77</v>
      </c>
      <c r="J10" s="76">
        <v>77.34</v>
      </c>
      <c r="K10" s="76">
        <v>153.22999999999999</v>
      </c>
      <c r="L10" s="37">
        <v>294.94</v>
      </c>
      <c r="M10" s="35">
        <v>294.94</v>
      </c>
      <c r="N10" s="36">
        <v>0</v>
      </c>
    </row>
    <row r="11" spans="1:14" ht="15.6">
      <c r="A11" s="48">
        <v>6</v>
      </c>
      <c r="B11" s="49" t="s">
        <v>11</v>
      </c>
      <c r="C11" s="75">
        <v>291.81</v>
      </c>
      <c r="D11" s="75">
        <v>29.39</v>
      </c>
      <c r="E11" s="35">
        <v>0</v>
      </c>
      <c r="F11" s="35">
        <v>182.18</v>
      </c>
      <c r="G11" s="35">
        <v>5.83</v>
      </c>
      <c r="H11" s="35">
        <v>603.55999999999995</v>
      </c>
      <c r="I11" s="76">
        <v>255.19</v>
      </c>
      <c r="J11" s="76">
        <v>181.39</v>
      </c>
      <c r="K11" s="76">
        <v>166.98</v>
      </c>
      <c r="L11" s="37">
        <v>388.36</v>
      </c>
      <c r="M11" s="35">
        <v>388.36</v>
      </c>
      <c r="N11" s="36">
        <v>0</v>
      </c>
    </row>
    <row r="12" spans="1:14" ht="15.6">
      <c r="A12" s="48">
        <v>7</v>
      </c>
      <c r="B12" s="49" t="s">
        <v>12</v>
      </c>
      <c r="C12" s="75">
        <v>97.33</v>
      </c>
      <c r="D12" s="75">
        <v>0</v>
      </c>
      <c r="E12" s="35">
        <v>0</v>
      </c>
      <c r="F12" s="35">
        <v>64.89</v>
      </c>
      <c r="G12" s="35">
        <v>15.25</v>
      </c>
      <c r="H12" s="35">
        <v>612.21</v>
      </c>
      <c r="I12" s="76">
        <v>419.9</v>
      </c>
      <c r="J12" s="76">
        <v>59.25</v>
      </c>
      <c r="K12" s="76">
        <v>133.06</v>
      </c>
      <c r="L12" s="37">
        <f>M12+N12</f>
        <v>251.41</v>
      </c>
      <c r="M12" s="35">
        <v>245.09</v>
      </c>
      <c r="N12" s="36">
        <v>6.32</v>
      </c>
    </row>
    <row r="13" spans="1:14" ht="15.6">
      <c r="A13" s="48">
        <v>8</v>
      </c>
      <c r="B13" s="49" t="s">
        <v>13</v>
      </c>
      <c r="C13" s="75">
        <v>57.4</v>
      </c>
      <c r="D13" s="75">
        <v>39.83</v>
      </c>
      <c r="E13" s="35">
        <v>0</v>
      </c>
      <c r="F13" s="35">
        <v>0</v>
      </c>
      <c r="G13" s="35">
        <v>4.58</v>
      </c>
      <c r="H13" s="37">
        <v>654.02</v>
      </c>
      <c r="I13" s="76">
        <v>159.75</v>
      </c>
      <c r="J13" s="76">
        <v>106.94</v>
      </c>
      <c r="K13" s="76">
        <v>387.33</v>
      </c>
      <c r="L13" s="37">
        <v>161.88999999999999</v>
      </c>
      <c r="M13" s="37">
        <v>161.88999999999999</v>
      </c>
      <c r="N13" s="36">
        <v>0</v>
      </c>
    </row>
    <row r="14" spans="1:14" ht="15.6">
      <c r="A14" s="48">
        <v>9</v>
      </c>
      <c r="B14" s="49" t="s">
        <v>14</v>
      </c>
      <c r="C14" s="75">
        <v>64.53</v>
      </c>
      <c r="D14" s="75">
        <v>0</v>
      </c>
      <c r="E14" s="35">
        <v>0</v>
      </c>
      <c r="F14" s="35">
        <v>64.39</v>
      </c>
      <c r="G14" s="35">
        <v>3.36</v>
      </c>
      <c r="H14" s="37">
        <v>446.43</v>
      </c>
      <c r="I14" s="76">
        <v>268.01</v>
      </c>
      <c r="J14" s="76">
        <v>55.77</v>
      </c>
      <c r="K14" s="76">
        <v>122.65</v>
      </c>
      <c r="L14" s="37">
        <v>72.84</v>
      </c>
      <c r="M14" s="37">
        <v>72.84</v>
      </c>
      <c r="N14" s="36">
        <v>0</v>
      </c>
    </row>
    <row r="15" spans="1:14" ht="15.6">
      <c r="A15" s="48">
        <v>10</v>
      </c>
      <c r="B15" s="49" t="s">
        <v>15</v>
      </c>
      <c r="C15" s="75">
        <v>89.54</v>
      </c>
      <c r="D15" s="75">
        <v>7.36</v>
      </c>
      <c r="E15" s="35">
        <v>0</v>
      </c>
      <c r="F15" s="35">
        <v>56.88</v>
      </c>
      <c r="G15" s="35">
        <v>4.32</v>
      </c>
      <c r="H15" s="37">
        <v>425.3</v>
      </c>
      <c r="I15" s="76">
        <v>213.07</v>
      </c>
      <c r="J15" s="76">
        <v>92.25</v>
      </c>
      <c r="K15" s="76">
        <v>119.98</v>
      </c>
      <c r="L15" s="37">
        <v>77.040000000000006</v>
      </c>
      <c r="M15" s="37">
        <v>77.040000000000006</v>
      </c>
      <c r="N15" s="36">
        <v>0</v>
      </c>
    </row>
    <row r="16" spans="1:14" ht="15.6">
      <c r="A16" s="48">
        <v>11</v>
      </c>
      <c r="B16" s="49" t="s">
        <v>16</v>
      </c>
      <c r="C16" s="75">
        <v>156.18</v>
      </c>
      <c r="D16" s="75">
        <v>5.0199999999999996</v>
      </c>
      <c r="E16" s="35">
        <v>0</v>
      </c>
      <c r="F16" s="35">
        <v>95.42</v>
      </c>
      <c r="G16" s="35">
        <v>3.11</v>
      </c>
      <c r="H16" s="37">
        <v>662.69</v>
      </c>
      <c r="I16" s="76">
        <v>360.06</v>
      </c>
      <c r="J16" s="76">
        <v>88.99</v>
      </c>
      <c r="K16" s="76">
        <v>213.64</v>
      </c>
      <c r="L16" s="37">
        <v>370.72</v>
      </c>
      <c r="M16" s="37">
        <v>370.72</v>
      </c>
      <c r="N16" s="36">
        <v>0</v>
      </c>
    </row>
    <row r="17" spans="1:14" ht="15.6">
      <c r="A17" s="48">
        <v>12</v>
      </c>
      <c r="B17" s="49" t="s">
        <v>17</v>
      </c>
      <c r="C17" s="75">
        <v>155.56</v>
      </c>
      <c r="D17" s="75">
        <v>9.7200000000000006</v>
      </c>
      <c r="E17" s="35">
        <v>0</v>
      </c>
      <c r="F17" s="35">
        <v>98.83</v>
      </c>
      <c r="G17" s="35">
        <v>10.08</v>
      </c>
      <c r="H17" s="37">
        <v>942.73</v>
      </c>
      <c r="I17" s="76">
        <v>644.1</v>
      </c>
      <c r="J17" s="76">
        <v>79.2</v>
      </c>
      <c r="K17" s="76">
        <v>219.43</v>
      </c>
      <c r="L17" s="37">
        <v>305.86</v>
      </c>
      <c r="M17" s="37">
        <v>305.86</v>
      </c>
      <c r="N17" s="36">
        <v>0</v>
      </c>
    </row>
    <row r="18" spans="1:14" ht="15.6">
      <c r="A18" s="48">
        <v>13</v>
      </c>
      <c r="B18" s="49" t="s">
        <v>18</v>
      </c>
      <c r="C18" s="75">
        <v>203.31</v>
      </c>
      <c r="D18" s="75">
        <v>6.91</v>
      </c>
      <c r="E18" s="35">
        <v>0</v>
      </c>
      <c r="F18" s="35">
        <v>93.77</v>
      </c>
      <c r="G18" s="35">
        <v>1.28</v>
      </c>
      <c r="H18" s="37">
        <v>827.57</v>
      </c>
      <c r="I18" s="76">
        <v>493.97</v>
      </c>
      <c r="J18" s="76">
        <v>191.75</v>
      </c>
      <c r="K18" s="76">
        <v>141.35</v>
      </c>
      <c r="L18" s="37">
        <f>M18+N18</f>
        <v>234.52</v>
      </c>
      <c r="M18" s="37">
        <v>149.83000000000001</v>
      </c>
      <c r="N18" s="36">
        <v>84.69</v>
      </c>
    </row>
    <row r="19" spans="1:14" ht="15.6">
      <c r="A19" s="48">
        <v>14</v>
      </c>
      <c r="B19" s="49" t="s">
        <v>19</v>
      </c>
      <c r="C19" s="75">
        <v>146.84</v>
      </c>
      <c r="D19" s="75">
        <v>22.99</v>
      </c>
      <c r="E19" s="35">
        <v>0</v>
      </c>
      <c r="F19" s="35">
        <v>114.58</v>
      </c>
      <c r="G19" s="35">
        <v>5.42</v>
      </c>
      <c r="H19" s="37">
        <v>645.92999999999995</v>
      </c>
      <c r="I19" s="76">
        <v>289.39999999999998</v>
      </c>
      <c r="J19" s="76">
        <v>167.38</v>
      </c>
      <c r="K19" s="76">
        <v>189.15</v>
      </c>
      <c r="L19" s="37">
        <v>148.78</v>
      </c>
      <c r="M19" s="37">
        <v>148.78</v>
      </c>
      <c r="N19" s="36">
        <v>0</v>
      </c>
    </row>
    <row r="20" spans="1:14" ht="15.6">
      <c r="A20" s="48">
        <v>15</v>
      </c>
      <c r="B20" s="49" t="s">
        <v>20</v>
      </c>
      <c r="C20" s="75">
        <v>150.72</v>
      </c>
      <c r="D20" s="75">
        <v>43.55</v>
      </c>
      <c r="E20" s="35">
        <v>5.6</v>
      </c>
      <c r="F20" s="35">
        <v>75.540000000000006</v>
      </c>
      <c r="G20" s="35">
        <v>13.82</v>
      </c>
      <c r="H20" s="37">
        <v>631.39</v>
      </c>
      <c r="I20" s="76">
        <v>313.61</v>
      </c>
      <c r="J20" s="76">
        <v>218.5</v>
      </c>
      <c r="K20" s="76">
        <v>99.28</v>
      </c>
      <c r="L20" s="37">
        <v>202.98</v>
      </c>
      <c r="M20" s="37">
        <v>202.98</v>
      </c>
      <c r="N20" s="36">
        <v>0</v>
      </c>
    </row>
    <row r="21" spans="1:14" ht="15.6">
      <c r="A21" s="48">
        <v>16</v>
      </c>
      <c r="B21" s="49" t="s">
        <v>21</v>
      </c>
      <c r="C21" s="75">
        <v>116.52</v>
      </c>
      <c r="D21" s="75">
        <v>2.4900000000000002</v>
      </c>
      <c r="E21" s="35">
        <v>0</v>
      </c>
      <c r="F21" s="35">
        <v>98.79</v>
      </c>
      <c r="G21" s="35">
        <v>8.83</v>
      </c>
      <c r="H21" s="37">
        <v>541.16</v>
      </c>
      <c r="I21" s="76">
        <v>274.85000000000002</v>
      </c>
      <c r="J21" s="76">
        <v>172.53</v>
      </c>
      <c r="K21" s="76">
        <v>93.78</v>
      </c>
      <c r="L21" s="37">
        <v>108.07</v>
      </c>
      <c r="M21" s="37">
        <v>108.07</v>
      </c>
      <c r="N21" s="36">
        <v>0</v>
      </c>
    </row>
    <row r="22" spans="1:14" ht="15.6">
      <c r="A22" s="48">
        <v>18</v>
      </c>
      <c r="B22" s="49" t="s">
        <v>22</v>
      </c>
      <c r="C22" s="75">
        <v>118.01</v>
      </c>
      <c r="D22" s="75">
        <v>19.62</v>
      </c>
      <c r="E22" s="35">
        <v>0</v>
      </c>
      <c r="F22" s="35">
        <v>75.349999999999994</v>
      </c>
      <c r="G22" s="35">
        <v>8.32</v>
      </c>
      <c r="H22" s="37">
        <v>747.63</v>
      </c>
      <c r="I22" s="76">
        <v>343.12</v>
      </c>
      <c r="J22" s="76">
        <v>215.47</v>
      </c>
      <c r="K22" s="76">
        <v>189.04</v>
      </c>
      <c r="L22" s="37">
        <v>115.99</v>
      </c>
      <c r="M22" s="37">
        <v>115.99</v>
      </c>
      <c r="N22" s="36">
        <v>0</v>
      </c>
    </row>
    <row r="23" spans="1:14" ht="15.6">
      <c r="A23" s="48">
        <v>19</v>
      </c>
      <c r="B23" s="49" t="s">
        <v>23</v>
      </c>
      <c r="C23" s="75">
        <v>116.78</v>
      </c>
      <c r="D23" s="75">
        <v>20.82</v>
      </c>
      <c r="E23" s="35">
        <v>0</v>
      </c>
      <c r="F23" s="35">
        <v>79.75</v>
      </c>
      <c r="G23" s="35">
        <v>4.7300000000000004</v>
      </c>
      <c r="H23" s="37">
        <v>277.05</v>
      </c>
      <c r="I23" s="76">
        <v>190.62</v>
      </c>
      <c r="J23" s="76">
        <v>29.5</v>
      </c>
      <c r="K23" s="76">
        <v>56.93</v>
      </c>
      <c r="L23" s="37">
        <v>83.16</v>
      </c>
      <c r="M23" s="37">
        <v>83.16</v>
      </c>
      <c r="N23" s="36">
        <v>0</v>
      </c>
    </row>
    <row r="24" spans="1:14" ht="15.6">
      <c r="A24" s="48">
        <v>20</v>
      </c>
      <c r="B24" s="49" t="s">
        <v>24</v>
      </c>
      <c r="C24" s="75">
        <v>119.17</v>
      </c>
      <c r="D24" s="75">
        <v>14.34</v>
      </c>
      <c r="E24" s="35">
        <v>0</v>
      </c>
      <c r="F24" s="35">
        <v>57.52</v>
      </c>
      <c r="G24" s="35">
        <v>23.4</v>
      </c>
      <c r="H24" s="37">
        <v>772.85</v>
      </c>
      <c r="I24" s="76">
        <v>529.14</v>
      </c>
      <c r="J24" s="76">
        <v>102.05</v>
      </c>
      <c r="K24" s="76">
        <v>141.66</v>
      </c>
      <c r="L24" s="37">
        <v>123.23</v>
      </c>
      <c r="M24" s="37">
        <v>123.23</v>
      </c>
      <c r="N24" s="36">
        <v>0</v>
      </c>
    </row>
    <row r="25" spans="1:14" ht="15.6">
      <c r="A25" s="48">
        <v>21</v>
      </c>
      <c r="B25" s="49" t="s">
        <v>25</v>
      </c>
      <c r="C25" s="75">
        <v>125.55</v>
      </c>
      <c r="D25" s="75">
        <v>2.34</v>
      </c>
      <c r="E25" s="35">
        <v>0</v>
      </c>
      <c r="F25" s="37">
        <v>107.59</v>
      </c>
      <c r="G25" s="35">
        <v>3.28</v>
      </c>
      <c r="H25" s="37">
        <v>797.12</v>
      </c>
      <c r="I25" s="76">
        <v>515.22</v>
      </c>
      <c r="J25" s="76">
        <v>144.69</v>
      </c>
      <c r="K25" s="76">
        <v>137.21</v>
      </c>
      <c r="L25" s="37">
        <v>223.68</v>
      </c>
      <c r="M25" s="37">
        <v>223.68</v>
      </c>
      <c r="N25" s="36">
        <v>0</v>
      </c>
    </row>
    <row r="26" spans="1:14" ht="15.6">
      <c r="A26" s="48">
        <v>22</v>
      </c>
      <c r="B26" s="49" t="s">
        <v>26</v>
      </c>
      <c r="C26" s="75">
        <v>68.8</v>
      </c>
      <c r="D26" s="75">
        <v>8.01</v>
      </c>
      <c r="E26" s="35">
        <v>0</v>
      </c>
      <c r="F26" s="37">
        <v>36.44</v>
      </c>
      <c r="G26" s="35">
        <v>11.21</v>
      </c>
      <c r="H26" s="37">
        <v>707.61</v>
      </c>
      <c r="I26" s="76">
        <v>328.98</v>
      </c>
      <c r="J26" s="76">
        <v>171.54</v>
      </c>
      <c r="K26" s="76">
        <v>207.09</v>
      </c>
      <c r="L26" s="37">
        <v>49.22</v>
      </c>
      <c r="M26" s="37">
        <v>49.22</v>
      </c>
      <c r="N26" s="36">
        <v>0</v>
      </c>
    </row>
    <row r="27" spans="1:14" ht="15.6">
      <c r="A27" s="48">
        <v>23</v>
      </c>
      <c r="B27" s="49" t="s">
        <v>27</v>
      </c>
      <c r="C27" s="75">
        <v>164.16</v>
      </c>
      <c r="D27" s="75">
        <v>86.2</v>
      </c>
      <c r="E27" s="35">
        <v>0</v>
      </c>
      <c r="F27" s="37">
        <v>14.5</v>
      </c>
      <c r="G27" s="35">
        <v>4.95</v>
      </c>
      <c r="H27" s="37">
        <v>776.8</v>
      </c>
      <c r="I27" s="76">
        <v>342.1</v>
      </c>
      <c r="J27" s="76">
        <v>161.82</v>
      </c>
      <c r="K27" s="76">
        <v>272.88</v>
      </c>
      <c r="L27" s="37">
        <v>86.27</v>
      </c>
      <c r="M27" s="37">
        <v>86.27</v>
      </c>
      <c r="N27" s="36">
        <v>0</v>
      </c>
    </row>
    <row r="28" spans="1:14" ht="15.6">
      <c r="A28" s="48">
        <v>24</v>
      </c>
      <c r="B28" s="49" t="s">
        <v>28</v>
      </c>
      <c r="C28" s="75">
        <v>110.58</v>
      </c>
      <c r="D28" s="75">
        <v>43.12</v>
      </c>
      <c r="E28" s="35">
        <v>0</v>
      </c>
      <c r="F28" s="37">
        <v>5.74</v>
      </c>
      <c r="G28" s="35">
        <v>5.29</v>
      </c>
      <c r="H28" s="37">
        <v>444.83</v>
      </c>
      <c r="I28" s="76">
        <v>227.7</v>
      </c>
      <c r="J28" s="76">
        <v>125.58</v>
      </c>
      <c r="K28" s="76">
        <v>91.55</v>
      </c>
      <c r="L28" s="37">
        <v>42.23</v>
      </c>
      <c r="M28" s="37">
        <v>42.23</v>
      </c>
      <c r="N28" s="36">
        <v>0</v>
      </c>
    </row>
    <row r="29" spans="1:14" ht="15.6">
      <c r="A29" s="48">
        <v>25</v>
      </c>
      <c r="B29" s="49" t="s">
        <v>29</v>
      </c>
      <c r="C29" s="75">
        <v>133.24</v>
      </c>
      <c r="D29" s="75">
        <v>0</v>
      </c>
      <c r="E29" s="35">
        <v>0</v>
      </c>
      <c r="F29" s="35">
        <v>132.77000000000001</v>
      </c>
      <c r="G29" s="35">
        <v>2.92</v>
      </c>
      <c r="H29" s="37">
        <v>1001.74</v>
      </c>
      <c r="I29" s="76">
        <v>512.1</v>
      </c>
      <c r="J29" s="76">
        <v>226.59</v>
      </c>
      <c r="K29" s="76">
        <v>263.05</v>
      </c>
      <c r="L29" s="37">
        <f>M29+N29</f>
        <v>232.24</v>
      </c>
      <c r="M29" s="37">
        <v>228.93</v>
      </c>
      <c r="N29" s="36">
        <v>3.31</v>
      </c>
    </row>
    <row r="30" spans="1:14" ht="15.6">
      <c r="A30" s="48">
        <v>26</v>
      </c>
      <c r="B30" s="49" t="s">
        <v>30</v>
      </c>
      <c r="C30" s="75">
        <v>380.02</v>
      </c>
      <c r="D30" s="75">
        <v>2.61</v>
      </c>
      <c r="E30" s="35">
        <v>0</v>
      </c>
      <c r="F30" s="35">
        <v>219.84</v>
      </c>
      <c r="G30" s="35">
        <v>4.54</v>
      </c>
      <c r="H30" s="37">
        <v>1001.21</v>
      </c>
      <c r="I30" s="76">
        <v>666.59</v>
      </c>
      <c r="J30" s="76">
        <v>78.989999999999995</v>
      </c>
      <c r="K30" s="76">
        <v>255.63</v>
      </c>
      <c r="L30" s="37">
        <v>300.36</v>
      </c>
      <c r="M30" s="37">
        <v>300.36</v>
      </c>
      <c r="N30" s="36">
        <v>0</v>
      </c>
    </row>
    <row r="31" spans="1:14" ht="15.6">
      <c r="A31" s="48">
        <v>27</v>
      </c>
      <c r="B31" s="49" t="s">
        <v>77</v>
      </c>
      <c r="C31" s="75">
        <v>247.47</v>
      </c>
      <c r="D31" s="75">
        <v>8.9</v>
      </c>
      <c r="E31" s="35">
        <v>0</v>
      </c>
      <c r="F31" s="35">
        <v>183.87</v>
      </c>
      <c r="G31" s="35">
        <v>2.88</v>
      </c>
      <c r="H31" s="35">
        <v>855.99</v>
      </c>
      <c r="I31" s="76">
        <v>475.16</v>
      </c>
      <c r="J31" s="76">
        <v>132.38</v>
      </c>
      <c r="K31" s="76">
        <v>248.45</v>
      </c>
      <c r="L31" s="35">
        <f>M31+N31</f>
        <v>180.53</v>
      </c>
      <c r="M31" s="35">
        <v>177.62</v>
      </c>
      <c r="N31" s="36">
        <v>2.91</v>
      </c>
    </row>
    <row r="32" spans="1:14" ht="15.6">
      <c r="A32" s="48">
        <v>28</v>
      </c>
      <c r="B32" s="49" t="s">
        <v>32</v>
      </c>
      <c r="C32" s="75">
        <v>88.95</v>
      </c>
      <c r="D32" s="75">
        <v>2.71</v>
      </c>
      <c r="E32" s="35">
        <v>0</v>
      </c>
      <c r="F32" s="35">
        <v>26.55</v>
      </c>
      <c r="G32" s="35">
        <v>4.0999999999999996</v>
      </c>
      <c r="H32" s="35">
        <v>311.82</v>
      </c>
      <c r="I32" s="76">
        <v>161.26</v>
      </c>
      <c r="J32" s="76">
        <v>82.94</v>
      </c>
      <c r="K32" s="76">
        <v>67.62</v>
      </c>
      <c r="L32" s="35">
        <v>226.29</v>
      </c>
      <c r="M32" s="35">
        <v>226.29</v>
      </c>
      <c r="N32" s="36">
        <v>0</v>
      </c>
    </row>
    <row r="33" spans="1:14" ht="15.6">
      <c r="A33" s="48">
        <v>29</v>
      </c>
      <c r="B33" s="49" t="s">
        <v>33</v>
      </c>
      <c r="C33" s="75">
        <v>148.97</v>
      </c>
      <c r="D33" s="75">
        <v>5.34</v>
      </c>
      <c r="E33" s="35">
        <v>0</v>
      </c>
      <c r="F33" s="35">
        <v>117.84</v>
      </c>
      <c r="G33" s="35">
        <v>9.2200000000000006</v>
      </c>
      <c r="H33" s="35">
        <v>893.57</v>
      </c>
      <c r="I33" s="76">
        <v>603.70000000000005</v>
      </c>
      <c r="J33" s="76">
        <v>102.71</v>
      </c>
      <c r="K33" s="76">
        <v>183.63</v>
      </c>
      <c r="L33" s="35">
        <f>M33+N33</f>
        <v>204.61</v>
      </c>
      <c r="M33" s="35">
        <v>190.52</v>
      </c>
      <c r="N33" s="36">
        <v>14.09</v>
      </c>
    </row>
    <row r="34" spans="1:14" ht="15.6">
      <c r="A34" s="48">
        <v>30</v>
      </c>
      <c r="B34" s="49" t="s">
        <v>34</v>
      </c>
      <c r="C34" s="75">
        <v>44.88</v>
      </c>
      <c r="D34" s="75">
        <v>43.09</v>
      </c>
      <c r="E34" s="35">
        <v>0</v>
      </c>
      <c r="F34" s="35">
        <v>0</v>
      </c>
      <c r="G34" s="35">
        <v>3.6</v>
      </c>
      <c r="H34" s="35">
        <v>300.18</v>
      </c>
      <c r="I34" s="76">
        <v>12.12</v>
      </c>
      <c r="J34" s="76">
        <v>42.87</v>
      </c>
      <c r="K34" s="76">
        <v>245.19</v>
      </c>
      <c r="L34" s="35">
        <v>1.73</v>
      </c>
      <c r="M34" s="35">
        <v>1.73</v>
      </c>
      <c r="N34" s="36">
        <v>0</v>
      </c>
    </row>
    <row r="35" spans="1:14" ht="15.6">
      <c r="A35" s="48">
        <v>31</v>
      </c>
      <c r="B35" s="49" t="s">
        <v>78</v>
      </c>
      <c r="C35" s="75">
        <v>132.1</v>
      </c>
      <c r="D35" s="75">
        <v>0</v>
      </c>
      <c r="E35" s="35">
        <v>0</v>
      </c>
      <c r="F35" s="35">
        <v>126.03</v>
      </c>
      <c r="G35" s="35">
        <v>9.89</v>
      </c>
      <c r="H35" s="35">
        <v>745.05</v>
      </c>
      <c r="I35" s="76">
        <v>439.49</v>
      </c>
      <c r="J35" s="76">
        <v>181.77</v>
      </c>
      <c r="K35" s="76">
        <v>123.3</v>
      </c>
      <c r="L35" s="35">
        <v>85</v>
      </c>
      <c r="M35" s="35">
        <v>85</v>
      </c>
      <c r="N35" s="36">
        <v>0</v>
      </c>
    </row>
    <row r="36" spans="1:14" ht="15.6">
      <c r="A36" s="48">
        <v>32</v>
      </c>
      <c r="B36" s="49" t="s">
        <v>36</v>
      </c>
      <c r="C36" s="75">
        <v>200.36</v>
      </c>
      <c r="D36" s="75">
        <v>51.84</v>
      </c>
      <c r="E36" s="35">
        <v>0</v>
      </c>
      <c r="F36" s="35">
        <v>98.31</v>
      </c>
      <c r="G36" s="35">
        <v>15.38</v>
      </c>
      <c r="H36" s="35">
        <v>745.68</v>
      </c>
      <c r="I36" s="76">
        <v>478.39</v>
      </c>
      <c r="J36" s="76">
        <v>130.21</v>
      </c>
      <c r="K36" s="76">
        <v>137.08000000000001</v>
      </c>
      <c r="L36" s="35">
        <f>M36+N36</f>
        <v>272.13</v>
      </c>
      <c r="M36" s="35">
        <v>246.93</v>
      </c>
      <c r="N36" s="36">
        <v>25.2</v>
      </c>
    </row>
    <row r="37" spans="1:14" ht="15.6">
      <c r="A37" s="48">
        <v>33</v>
      </c>
      <c r="B37" s="49" t="s">
        <v>37</v>
      </c>
      <c r="C37" s="75">
        <v>219.64</v>
      </c>
      <c r="D37" s="75">
        <v>66.41</v>
      </c>
      <c r="E37" s="35">
        <v>0</v>
      </c>
      <c r="F37" s="35">
        <v>87.19</v>
      </c>
      <c r="G37" s="35">
        <v>9.08</v>
      </c>
      <c r="H37" s="35">
        <v>913.91</v>
      </c>
      <c r="I37" s="76">
        <v>531.13</v>
      </c>
      <c r="J37" s="76">
        <v>158.22999999999999</v>
      </c>
      <c r="K37" s="76">
        <v>224.55</v>
      </c>
      <c r="L37" s="35">
        <f>M37+N37</f>
        <v>210.51999999999998</v>
      </c>
      <c r="M37" s="35">
        <v>205.88</v>
      </c>
      <c r="N37" s="36">
        <v>4.6399999999999997</v>
      </c>
    </row>
    <row r="38" spans="1:14" ht="15.6">
      <c r="A38" s="48">
        <v>34</v>
      </c>
      <c r="B38" s="49" t="s">
        <v>38</v>
      </c>
      <c r="C38" s="75">
        <v>483.19</v>
      </c>
      <c r="D38" s="75">
        <v>391.44</v>
      </c>
      <c r="E38" s="35">
        <v>0</v>
      </c>
      <c r="F38" s="35">
        <v>0</v>
      </c>
      <c r="G38" s="35">
        <v>13.26</v>
      </c>
      <c r="H38" s="35">
        <v>1006.74</v>
      </c>
      <c r="I38" s="76">
        <v>295.56</v>
      </c>
      <c r="J38" s="76">
        <v>403.4</v>
      </c>
      <c r="K38" s="76">
        <v>307.77999999999997</v>
      </c>
      <c r="L38" s="35">
        <v>683.54</v>
      </c>
      <c r="M38" s="35">
        <v>683.54</v>
      </c>
      <c r="N38" s="36">
        <v>0</v>
      </c>
    </row>
    <row r="39" spans="1:14" ht="15.6">
      <c r="A39" s="48">
        <v>35</v>
      </c>
      <c r="B39" s="49" t="s">
        <v>39</v>
      </c>
      <c r="C39" s="75">
        <v>99.2</v>
      </c>
      <c r="D39" s="75">
        <v>27.07</v>
      </c>
      <c r="E39" s="35">
        <v>0</v>
      </c>
      <c r="F39" s="35">
        <v>14.98</v>
      </c>
      <c r="G39" s="35">
        <v>16.39</v>
      </c>
      <c r="H39" s="35">
        <v>916.22</v>
      </c>
      <c r="I39" s="76">
        <v>364.06</v>
      </c>
      <c r="J39" s="76">
        <v>105.11</v>
      </c>
      <c r="K39" s="76">
        <v>447.05</v>
      </c>
      <c r="L39" s="35">
        <v>48.1</v>
      </c>
      <c r="M39" s="35">
        <v>48.1</v>
      </c>
      <c r="N39" s="36">
        <v>0</v>
      </c>
    </row>
    <row r="40" spans="1:14" ht="15.6">
      <c r="A40" s="48">
        <v>36</v>
      </c>
      <c r="B40" s="49" t="s">
        <v>40</v>
      </c>
      <c r="C40" s="75">
        <v>21.42</v>
      </c>
      <c r="D40" s="75">
        <v>0</v>
      </c>
      <c r="E40" s="35">
        <v>0</v>
      </c>
      <c r="F40" s="35">
        <v>0</v>
      </c>
      <c r="G40" s="35">
        <v>0.8</v>
      </c>
      <c r="H40" s="35">
        <v>506.51</v>
      </c>
      <c r="I40" s="76">
        <v>13.67</v>
      </c>
      <c r="J40" s="76">
        <v>140.74</v>
      </c>
      <c r="K40" s="76">
        <v>352.1</v>
      </c>
      <c r="L40" s="35">
        <v>2</v>
      </c>
      <c r="M40" s="35">
        <v>2</v>
      </c>
      <c r="N40" s="36">
        <v>0</v>
      </c>
    </row>
    <row r="41" spans="1:14" ht="15.6">
      <c r="A41" s="48">
        <v>37</v>
      </c>
      <c r="B41" s="49" t="s">
        <v>41</v>
      </c>
      <c r="C41" s="75">
        <v>52.67</v>
      </c>
      <c r="D41" s="75">
        <v>4.75</v>
      </c>
      <c r="E41" s="35">
        <v>0</v>
      </c>
      <c r="F41" s="35">
        <v>0</v>
      </c>
      <c r="G41" s="35">
        <v>4.79</v>
      </c>
      <c r="H41" s="35">
        <v>658.27</v>
      </c>
      <c r="I41" s="76">
        <v>75.13</v>
      </c>
      <c r="J41" s="76">
        <v>135.44</v>
      </c>
      <c r="K41" s="76">
        <v>447.7</v>
      </c>
      <c r="L41" s="35">
        <v>12.45</v>
      </c>
      <c r="M41" s="35">
        <v>12.45</v>
      </c>
      <c r="N41" s="36">
        <v>0</v>
      </c>
    </row>
    <row r="42" spans="1:14" ht="15.6">
      <c r="A42" s="48">
        <v>38</v>
      </c>
      <c r="B42" s="49" t="s">
        <v>42</v>
      </c>
      <c r="C42" s="75">
        <v>223.64</v>
      </c>
      <c r="D42" s="75">
        <v>23.65</v>
      </c>
      <c r="E42" s="35">
        <v>0</v>
      </c>
      <c r="F42" s="35">
        <v>27.38</v>
      </c>
      <c r="G42" s="35">
        <v>1.38</v>
      </c>
      <c r="H42" s="35">
        <v>342.9</v>
      </c>
      <c r="I42" s="76">
        <v>63.94</v>
      </c>
      <c r="J42" s="76">
        <v>107.99</v>
      </c>
      <c r="K42" s="76">
        <v>170.97</v>
      </c>
      <c r="L42" s="35">
        <v>169.96</v>
      </c>
      <c r="M42" s="35">
        <v>169.96</v>
      </c>
      <c r="N42" s="36">
        <v>0</v>
      </c>
    </row>
    <row r="43" spans="1:14" ht="16.2" thickBot="1">
      <c r="A43" s="50">
        <v>40</v>
      </c>
      <c r="B43" s="51" t="s">
        <v>43</v>
      </c>
      <c r="C43" s="75">
        <v>232.07</v>
      </c>
      <c r="D43" s="75">
        <v>32.58</v>
      </c>
      <c r="E43" s="38">
        <v>0</v>
      </c>
      <c r="F43" s="38">
        <v>165.47</v>
      </c>
      <c r="G43" s="38">
        <v>13.5</v>
      </c>
      <c r="H43" s="38">
        <v>928.41</v>
      </c>
      <c r="I43" s="76">
        <v>560.6</v>
      </c>
      <c r="J43" s="76">
        <v>156.65</v>
      </c>
      <c r="K43" s="76">
        <v>211.16</v>
      </c>
      <c r="L43" s="38">
        <v>142.53</v>
      </c>
      <c r="M43" s="38">
        <v>142.53</v>
      </c>
      <c r="N43" s="39">
        <v>0</v>
      </c>
    </row>
    <row r="44" spans="1:14" ht="16.2" thickBot="1">
      <c r="A44" s="52"/>
      <c r="B44" s="53" t="s">
        <v>44</v>
      </c>
      <c r="C44" s="54">
        <f>SUM(C6:C43)</f>
        <v>5693.2</v>
      </c>
      <c r="D44" s="54">
        <f t="shared" ref="D44:L44" si="0">SUM(D6:D43)</f>
        <v>1072.3599999999999</v>
      </c>
      <c r="E44" s="54">
        <f t="shared" si="0"/>
        <v>5.6</v>
      </c>
      <c r="F44" s="54">
        <f>SUM(F6:F43)</f>
        <v>2742.1200000000003</v>
      </c>
      <c r="G44" s="54">
        <f t="shared" si="0"/>
        <v>283.94</v>
      </c>
      <c r="H44" s="54">
        <f t="shared" si="0"/>
        <v>25475.680000000004</v>
      </c>
      <c r="I44" s="54">
        <f t="shared" si="0"/>
        <v>12910.849999999999</v>
      </c>
      <c r="J44" s="54">
        <f t="shared" si="0"/>
        <v>4953.4099999999989</v>
      </c>
      <c r="K44" s="54">
        <f t="shared" si="0"/>
        <v>7606.9000000000005</v>
      </c>
      <c r="L44" s="54">
        <f t="shared" si="0"/>
        <v>6481.5499999999993</v>
      </c>
      <c r="M44" s="54">
        <f>SUM(M6:M43)</f>
        <v>6327.8899999999994</v>
      </c>
      <c r="N44" s="55">
        <f>SUM(N6:N43)</f>
        <v>153.65999999999997</v>
      </c>
    </row>
    <row r="46" spans="1:14">
      <c r="A46" s="40" t="s">
        <v>185</v>
      </c>
      <c r="B46" s="41"/>
    </row>
    <row r="47" spans="1:14">
      <c r="A47" s="40" t="s">
        <v>79</v>
      </c>
      <c r="B47" s="41"/>
    </row>
    <row r="48" spans="1:14">
      <c r="A48" s="40" t="s">
        <v>80</v>
      </c>
      <c r="B48" s="41"/>
    </row>
    <row r="49" spans="1:1">
      <c r="A49" s="94" t="s">
        <v>182</v>
      </c>
    </row>
  </sheetData>
  <mergeCells count="4">
    <mergeCell ref="A2:A5"/>
    <mergeCell ref="B2:B4"/>
    <mergeCell ref="C2:N2"/>
    <mergeCell ref="C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5"/>
  <sheetViews>
    <sheetView workbookViewId="0">
      <selection activeCell="K10" sqref="K10"/>
    </sheetView>
  </sheetViews>
  <sheetFormatPr defaultRowHeight="14.4"/>
  <cols>
    <col min="1" max="1" width="19" customWidth="1"/>
    <col min="2" max="2" width="16" customWidth="1"/>
    <col min="3" max="3" width="17" customWidth="1"/>
    <col min="4" max="4" width="13.33203125" customWidth="1"/>
    <col min="5" max="5" width="16.88671875" customWidth="1"/>
  </cols>
  <sheetData>
    <row r="1" spans="1:5" ht="50.25" customHeight="1">
      <c r="A1" s="119" t="s">
        <v>0</v>
      </c>
      <c r="B1" s="119"/>
      <c r="C1" s="119"/>
      <c r="D1" s="119"/>
      <c r="E1" s="119"/>
    </row>
    <row r="2" spans="1:5" ht="16.2" thickBot="1">
      <c r="A2" s="120" t="s">
        <v>183</v>
      </c>
      <c r="B2" s="120"/>
      <c r="C2" s="120"/>
      <c r="D2" s="120"/>
      <c r="E2" s="120"/>
    </row>
    <row r="3" spans="1:5" ht="47.4" thickBot="1">
      <c r="A3" s="68" t="s">
        <v>1</v>
      </c>
      <c r="B3" s="69" t="s">
        <v>2</v>
      </c>
      <c r="C3" s="70" t="s">
        <v>3</v>
      </c>
      <c r="D3" s="69" t="s">
        <v>4</v>
      </c>
      <c r="E3" s="71" t="s">
        <v>5</v>
      </c>
    </row>
    <row r="4" spans="1:5" ht="20.25" customHeight="1">
      <c r="A4" s="72" t="s">
        <v>6</v>
      </c>
      <c r="B4" s="77">
        <v>0.92</v>
      </c>
      <c r="C4" s="77">
        <v>49.36</v>
      </c>
      <c r="D4" s="77">
        <v>0.24</v>
      </c>
      <c r="E4" s="77">
        <v>3.4</v>
      </c>
    </row>
    <row r="5" spans="1:5" ht="16.5" customHeight="1">
      <c r="A5" s="73" t="s">
        <v>7</v>
      </c>
      <c r="B5" s="77">
        <v>12.42</v>
      </c>
      <c r="C5" s="77">
        <v>80.19</v>
      </c>
      <c r="D5" s="77">
        <v>0</v>
      </c>
      <c r="E5" s="77">
        <v>28</v>
      </c>
    </row>
    <row r="6" spans="1:5" ht="15.6">
      <c r="A6" s="73" t="s">
        <v>8</v>
      </c>
      <c r="B6" s="77">
        <v>60.18</v>
      </c>
      <c r="C6" s="77">
        <v>76.02</v>
      </c>
      <c r="D6" s="77">
        <v>0</v>
      </c>
      <c r="E6" s="77">
        <v>0.23</v>
      </c>
    </row>
    <row r="7" spans="1:5" ht="15.6">
      <c r="A7" s="73" t="s">
        <v>9</v>
      </c>
      <c r="B7" s="77">
        <v>51.67</v>
      </c>
      <c r="C7" s="77">
        <v>63.28</v>
      </c>
      <c r="D7" s="77">
        <v>8.86</v>
      </c>
      <c r="E7" s="77">
        <v>2.16</v>
      </c>
    </row>
    <row r="8" spans="1:5" ht="15.6">
      <c r="A8" s="73" t="s">
        <v>10</v>
      </c>
      <c r="B8" s="77">
        <v>116.06</v>
      </c>
      <c r="C8" s="77">
        <v>59.99</v>
      </c>
      <c r="D8" s="77">
        <v>1.02</v>
      </c>
      <c r="E8" s="77">
        <v>5.0599999999999996</v>
      </c>
    </row>
    <row r="9" spans="1:5" ht="15.6">
      <c r="A9" s="73" t="s">
        <v>11</v>
      </c>
      <c r="B9" s="77">
        <v>10.77</v>
      </c>
      <c r="C9" s="77">
        <v>29.8</v>
      </c>
      <c r="D9" s="77">
        <v>39.25</v>
      </c>
      <c r="E9" s="77">
        <v>0.96</v>
      </c>
    </row>
    <row r="10" spans="1:5" ht="16.5" customHeight="1">
      <c r="A10" s="73" t="s">
        <v>12</v>
      </c>
      <c r="B10" s="78">
        <v>108.5</v>
      </c>
      <c r="C10" s="79">
        <v>42.59</v>
      </c>
      <c r="D10" s="79">
        <v>2.71</v>
      </c>
      <c r="E10" s="80">
        <v>0.4</v>
      </c>
    </row>
    <row r="11" spans="1:5" ht="18" customHeight="1">
      <c r="A11" s="73" t="s">
        <v>13</v>
      </c>
      <c r="B11" s="77">
        <v>0</v>
      </c>
      <c r="C11" s="77">
        <v>35.520000000000003</v>
      </c>
      <c r="D11" s="77">
        <v>0</v>
      </c>
      <c r="E11" s="77">
        <v>0</v>
      </c>
    </row>
    <row r="12" spans="1:5" ht="12.75" customHeight="1">
      <c r="A12" s="73" t="s">
        <v>14</v>
      </c>
      <c r="B12" s="77">
        <v>11.9</v>
      </c>
      <c r="C12" s="77">
        <v>73.790000000000006</v>
      </c>
      <c r="D12" s="77">
        <v>0</v>
      </c>
      <c r="E12" s="77">
        <v>0</v>
      </c>
    </row>
    <row r="13" spans="1:5" ht="16.5" customHeight="1">
      <c r="A13" s="73" t="s">
        <v>15</v>
      </c>
      <c r="B13" s="77">
        <v>88.36</v>
      </c>
      <c r="C13" s="77">
        <v>20.38</v>
      </c>
      <c r="D13" s="77">
        <v>0</v>
      </c>
      <c r="E13" s="77">
        <v>0</v>
      </c>
    </row>
    <row r="14" spans="1:5" ht="15" customHeight="1">
      <c r="A14" s="73" t="s">
        <v>16</v>
      </c>
      <c r="B14" s="77">
        <v>36.96</v>
      </c>
      <c r="C14" s="77">
        <v>88.36</v>
      </c>
      <c r="D14" s="77">
        <v>1.97</v>
      </c>
      <c r="E14" s="77">
        <v>19.899999999999999</v>
      </c>
    </row>
    <row r="15" spans="1:5" ht="14.25" customHeight="1">
      <c r="A15" s="73" t="s">
        <v>17</v>
      </c>
      <c r="B15" s="77">
        <v>71.11</v>
      </c>
      <c r="C15" s="77">
        <v>100.34</v>
      </c>
      <c r="D15" s="77">
        <v>3.39</v>
      </c>
      <c r="E15" s="77">
        <v>0</v>
      </c>
    </row>
    <row r="16" spans="1:5" ht="15.6">
      <c r="A16" s="73" t="s">
        <v>18</v>
      </c>
      <c r="B16" s="77">
        <v>199.93</v>
      </c>
      <c r="C16" s="77">
        <v>61.15</v>
      </c>
      <c r="D16" s="77">
        <v>0</v>
      </c>
      <c r="E16" s="77">
        <v>0</v>
      </c>
    </row>
    <row r="17" spans="1:5" ht="15" customHeight="1">
      <c r="A17" s="73" t="s">
        <v>19</v>
      </c>
      <c r="B17" s="77">
        <v>163.47</v>
      </c>
      <c r="C17" s="77">
        <v>14.54</v>
      </c>
      <c r="D17" s="77">
        <v>7.2</v>
      </c>
      <c r="E17" s="77">
        <v>0</v>
      </c>
    </row>
    <row r="18" spans="1:5" ht="16.5" customHeight="1">
      <c r="A18" s="73" t="s">
        <v>20</v>
      </c>
      <c r="B18" s="77">
        <v>108.22</v>
      </c>
      <c r="C18" s="77">
        <v>11.5</v>
      </c>
      <c r="D18" s="77">
        <v>8.25</v>
      </c>
      <c r="E18" s="77">
        <v>0.24</v>
      </c>
    </row>
    <row r="19" spans="1:5" ht="16.5" customHeight="1">
      <c r="A19" s="73" t="s">
        <v>21</v>
      </c>
      <c r="B19" s="77">
        <v>146.87</v>
      </c>
      <c r="C19" s="77">
        <v>33.979999999999997</v>
      </c>
      <c r="D19" s="77">
        <v>7.47</v>
      </c>
      <c r="E19" s="77">
        <v>4.59</v>
      </c>
    </row>
    <row r="20" spans="1:5" ht="15.6">
      <c r="A20" s="73" t="s">
        <v>22</v>
      </c>
      <c r="B20" s="77">
        <v>100.35</v>
      </c>
      <c r="C20" s="77">
        <v>61.3</v>
      </c>
      <c r="D20" s="77">
        <v>2.95</v>
      </c>
      <c r="E20" s="77">
        <v>3.64</v>
      </c>
    </row>
    <row r="21" spans="1:5" ht="15.75" customHeight="1">
      <c r="A21" s="73" t="s">
        <v>23</v>
      </c>
      <c r="B21" s="77">
        <v>154.52000000000001</v>
      </c>
      <c r="C21" s="77">
        <v>32.369999999999997</v>
      </c>
      <c r="D21" s="77">
        <v>5.91</v>
      </c>
      <c r="E21" s="77">
        <v>0.27</v>
      </c>
    </row>
    <row r="22" spans="1:5" ht="18.75" customHeight="1">
      <c r="A22" s="73" t="s">
        <v>24</v>
      </c>
      <c r="B22" s="77">
        <v>52.7</v>
      </c>
      <c r="C22" s="77">
        <v>69.180000000000007</v>
      </c>
      <c r="D22" s="77">
        <v>1.9</v>
      </c>
      <c r="E22" s="77">
        <v>5.44</v>
      </c>
    </row>
    <row r="23" spans="1:5" ht="15.6">
      <c r="A23" s="73" t="s">
        <v>25</v>
      </c>
      <c r="B23" s="77">
        <v>109.85</v>
      </c>
      <c r="C23" s="77">
        <v>99.74</v>
      </c>
      <c r="D23" s="77">
        <v>0.61</v>
      </c>
      <c r="E23" s="77">
        <v>0.38</v>
      </c>
    </row>
    <row r="24" spans="1:5" ht="15.6">
      <c r="A24" s="73" t="s">
        <v>26</v>
      </c>
      <c r="B24" s="77">
        <v>63.94</v>
      </c>
      <c r="C24" s="77">
        <v>62.15</v>
      </c>
      <c r="D24" s="77">
        <v>0</v>
      </c>
      <c r="E24" s="77">
        <v>0.4</v>
      </c>
    </row>
    <row r="25" spans="1:5" ht="13.5" customHeight="1">
      <c r="A25" s="73" t="s">
        <v>27</v>
      </c>
      <c r="B25" s="77">
        <v>31.27</v>
      </c>
      <c r="C25" s="77">
        <v>130.65</v>
      </c>
      <c r="D25" s="77">
        <v>7.49</v>
      </c>
      <c r="E25" s="77">
        <v>33.630000000000003</v>
      </c>
    </row>
    <row r="26" spans="1:5" ht="18" customHeight="1">
      <c r="A26" s="73" t="s">
        <v>28</v>
      </c>
      <c r="B26" s="77">
        <v>30</v>
      </c>
      <c r="C26" s="77">
        <v>80.569999999999993</v>
      </c>
      <c r="D26" s="77">
        <v>10.62</v>
      </c>
      <c r="E26" s="77">
        <v>11.63</v>
      </c>
    </row>
    <row r="27" spans="1:5" ht="17.25" customHeight="1">
      <c r="A27" s="73" t="s">
        <v>29</v>
      </c>
      <c r="B27" s="77">
        <v>63.74</v>
      </c>
      <c r="C27" s="77">
        <v>87.93</v>
      </c>
      <c r="D27" s="77">
        <v>0</v>
      </c>
      <c r="E27" s="77">
        <v>0</v>
      </c>
    </row>
    <row r="28" spans="1:5" ht="27" customHeight="1">
      <c r="A28" s="73" t="s">
        <v>30</v>
      </c>
      <c r="B28" s="77">
        <v>39.75</v>
      </c>
      <c r="C28" s="77">
        <v>55.42</v>
      </c>
      <c r="D28" s="77">
        <v>0</v>
      </c>
      <c r="E28" s="77">
        <v>0</v>
      </c>
    </row>
    <row r="29" spans="1:5" ht="15.6">
      <c r="A29" s="73" t="s">
        <v>31</v>
      </c>
      <c r="B29" s="77">
        <v>56.94</v>
      </c>
      <c r="C29" s="77">
        <v>104.78</v>
      </c>
      <c r="D29" s="77">
        <v>0.08</v>
      </c>
      <c r="E29" s="77">
        <v>0.18</v>
      </c>
    </row>
    <row r="30" spans="1:5" ht="21.75" customHeight="1">
      <c r="A30" s="73" t="s">
        <v>32</v>
      </c>
      <c r="B30" s="77">
        <v>37.65</v>
      </c>
      <c r="C30" s="77">
        <v>63.22</v>
      </c>
      <c r="D30" s="77">
        <v>7.67</v>
      </c>
      <c r="E30" s="77">
        <v>0</v>
      </c>
    </row>
    <row r="31" spans="1:5" ht="27" customHeight="1">
      <c r="A31" s="73" t="s">
        <v>33</v>
      </c>
      <c r="B31" s="77">
        <v>70</v>
      </c>
      <c r="C31" s="77">
        <v>104.72</v>
      </c>
      <c r="D31" s="77">
        <v>0</v>
      </c>
      <c r="E31" s="77">
        <v>0.56999999999999995</v>
      </c>
    </row>
    <row r="32" spans="1:5" ht="15.6">
      <c r="A32" s="73" t="s">
        <v>34</v>
      </c>
      <c r="B32" s="77">
        <v>0</v>
      </c>
      <c r="C32" s="77">
        <v>0</v>
      </c>
      <c r="D32" s="77">
        <v>0</v>
      </c>
      <c r="E32" s="77">
        <v>21.27</v>
      </c>
    </row>
    <row r="33" spans="1:5" ht="18" customHeight="1">
      <c r="A33" s="73" t="s">
        <v>35</v>
      </c>
      <c r="B33" s="77">
        <v>183.24</v>
      </c>
      <c r="C33" s="77">
        <v>10.82</v>
      </c>
      <c r="D33" s="77">
        <v>0</v>
      </c>
      <c r="E33" s="77">
        <v>0</v>
      </c>
    </row>
    <row r="34" spans="1:5" ht="18" customHeight="1">
      <c r="A34" s="73" t="s">
        <v>36</v>
      </c>
      <c r="B34" s="77">
        <v>91.94</v>
      </c>
      <c r="C34" s="77">
        <v>79.37</v>
      </c>
      <c r="D34" s="77">
        <v>16.809999999999999</v>
      </c>
      <c r="E34" s="77">
        <v>1.1000000000000001</v>
      </c>
    </row>
    <row r="35" spans="1:5" ht="23.25" customHeight="1">
      <c r="A35" s="73" t="s">
        <v>37</v>
      </c>
      <c r="B35" s="77">
        <v>125.08</v>
      </c>
      <c r="C35" s="77">
        <v>64.66</v>
      </c>
      <c r="D35" s="77">
        <v>19.3</v>
      </c>
      <c r="E35" s="77">
        <v>1.04</v>
      </c>
    </row>
    <row r="36" spans="1:5" ht="15.6">
      <c r="A36" s="73" t="s">
        <v>38</v>
      </c>
      <c r="B36" s="77">
        <v>8.5399999999999991</v>
      </c>
      <c r="C36" s="77">
        <v>119.37</v>
      </c>
      <c r="D36" s="77">
        <v>0</v>
      </c>
      <c r="E36" s="77">
        <v>182.02</v>
      </c>
    </row>
    <row r="37" spans="1:5" ht="15.6">
      <c r="A37" s="73" t="s">
        <v>39</v>
      </c>
      <c r="B37" s="77">
        <v>0</v>
      </c>
      <c r="C37" s="77">
        <v>124.49</v>
      </c>
      <c r="D37" s="77">
        <v>0</v>
      </c>
      <c r="E37" s="77">
        <v>127.82</v>
      </c>
    </row>
    <row r="38" spans="1:5" ht="30" customHeight="1">
      <c r="A38" s="73" t="s">
        <v>40</v>
      </c>
      <c r="B38" s="77">
        <v>0</v>
      </c>
      <c r="C38" s="77">
        <v>30.96</v>
      </c>
      <c r="D38" s="77">
        <v>0</v>
      </c>
      <c r="E38" s="77">
        <v>0</v>
      </c>
    </row>
    <row r="39" spans="1:5" ht="15.6">
      <c r="A39" s="73" t="s">
        <v>41</v>
      </c>
      <c r="B39" s="77">
        <v>0</v>
      </c>
      <c r="C39" s="77">
        <v>99.12</v>
      </c>
      <c r="D39" s="77">
        <v>1.7</v>
      </c>
      <c r="E39" s="77">
        <v>313.83999999999997</v>
      </c>
    </row>
    <row r="40" spans="1:5" ht="16.5" customHeight="1">
      <c r="A40" s="73" t="s">
        <v>42</v>
      </c>
      <c r="B40" s="77">
        <v>122.79</v>
      </c>
      <c r="C40" s="77">
        <v>15.4</v>
      </c>
      <c r="D40" s="77">
        <v>23.37</v>
      </c>
      <c r="E40" s="77">
        <v>0.5</v>
      </c>
    </row>
    <row r="41" spans="1:5" ht="15.6">
      <c r="A41" s="73" t="s">
        <v>43</v>
      </c>
      <c r="B41" s="77">
        <v>219.66</v>
      </c>
      <c r="C41" s="77">
        <v>46.57</v>
      </c>
      <c r="D41" s="77">
        <v>7.28</v>
      </c>
      <c r="E41" s="77">
        <v>0.6</v>
      </c>
    </row>
    <row r="42" spans="1:5" ht="22.5" customHeight="1" thickBot="1">
      <c r="A42" s="74" t="s">
        <v>44</v>
      </c>
      <c r="B42" s="81">
        <f>SUM(B4:B41)</f>
        <v>2749.2999999999997</v>
      </c>
      <c r="C42" s="81">
        <f>SUM(C4:C41)</f>
        <v>2383.5800000000004</v>
      </c>
      <c r="D42" s="81">
        <f>SUM(D4:D41)</f>
        <v>186.05</v>
      </c>
      <c r="E42" s="81">
        <f>SUM(E4:E41)</f>
        <v>769.27</v>
      </c>
    </row>
    <row r="43" spans="1:5">
      <c r="A43" s="1" t="s">
        <v>175</v>
      </c>
    </row>
    <row r="44" spans="1:5">
      <c r="A44" s="1" t="s">
        <v>45</v>
      </c>
    </row>
    <row r="45" spans="1:5">
      <c r="A45" s="1" t="s">
        <v>46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44"/>
  <sheetViews>
    <sheetView workbookViewId="0">
      <selection activeCell="K31" sqref="K31"/>
    </sheetView>
  </sheetViews>
  <sheetFormatPr defaultRowHeight="14.4"/>
  <cols>
    <col min="1" max="1" width="19.6640625" customWidth="1"/>
  </cols>
  <sheetData>
    <row r="1" spans="1:42">
      <c r="A1" s="82" t="s">
        <v>47</v>
      </c>
      <c r="D1" s="83"/>
      <c r="E1" s="84"/>
    </row>
    <row r="2" spans="1:42">
      <c r="A2" s="85" t="s">
        <v>176</v>
      </c>
      <c r="C2" s="121"/>
      <c r="D2" s="121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18</v>
      </c>
      <c r="V2" s="2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40</v>
      </c>
    </row>
    <row r="3" spans="1:42" ht="40.200000000000003">
      <c r="A3" s="3" t="s">
        <v>48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 t="s">
        <v>16</v>
      </c>
      <c r="P3" s="4" t="s">
        <v>17</v>
      </c>
      <c r="Q3" s="4" t="s">
        <v>18</v>
      </c>
      <c r="R3" s="4" t="s">
        <v>19</v>
      </c>
      <c r="S3" s="5" t="s">
        <v>20</v>
      </c>
      <c r="T3" s="4" t="s">
        <v>21</v>
      </c>
      <c r="U3" s="5" t="s">
        <v>22</v>
      </c>
      <c r="V3" s="4" t="s">
        <v>23</v>
      </c>
      <c r="W3" s="5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</row>
    <row r="4" spans="1:42">
      <c r="A4" s="86" t="s">
        <v>49</v>
      </c>
      <c r="B4" s="86" t="s">
        <v>50</v>
      </c>
      <c r="C4" s="87" t="s">
        <v>51</v>
      </c>
      <c r="D4" s="87" t="s">
        <v>51</v>
      </c>
      <c r="E4" s="88"/>
      <c r="F4" s="88"/>
      <c r="G4" s="88"/>
      <c r="H4" s="88"/>
      <c r="I4" s="6"/>
      <c r="J4" s="88"/>
      <c r="K4" s="88"/>
      <c r="L4" s="88"/>
      <c r="M4" s="88"/>
      <c r="N4" s="88"/>
      <c r="O4" s="6"/>
      <c r="P4" s="88"/>
      <c r="Q4" s="88"/>
      <c r="R4" s="88"/>
      <c r="S4" s="89"/>
      <c r="T4" s="88"/>
      <c r="U4" s="89"/>
      <c r="V4" s="88"/>
      <c r="W4" s="6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</row>
    <row r="5" spans="1:42">
      <c r="A5" s="7" t="s">
        <v>52</v>
      </c>
      <c r="B5" s="8">
        <v>1</v>
      </c>
      <c r="C5" s="9">
        <f>SUM('[1]1:40'!C5)</f>
        <v>0</v>
      </c>
      <c r="D5" s="9">
        <f>SUM('[1]1:40'!D5)</f>
        <v>2749.2999999999997</v>
      </c>
      <c r="E5" s="10">
        <f>'[1]1'!$D5</f>
        <v>0.92</v>
      </c>
      <c r="F5" s="10">
        <f>'[1]2'!$D5</f>
        <v>12.42</v>
      </c>
      <c r="G5" s="10">
        <f>'[1]3'!$D5</f>
        <v>60.18</v>
      </c>
      <c r="H5" s="10">
        <f>'[1]4'!$D5</f>
        <v>51.67</v>
      </c>
      <c r="I5" s="11">
        <f>'[1]5'!$D5</f>
        <v>116.06</v>
      </c>
      <c r="J5" s="10">
        <f>'[1]6'!$D5</f>
        <v>10.77</v>
      </c>
      <c r="K5" s="10">
        <f>'[1]7'!$D5</f>
        <v>108.5</v>
      </c>
      <c r="L5" s="10">
        <f>'[1]8'!$D5</f>
        <v>0</v>
      </c>
      <c r="M5" s="10">
        <f>'[1]9'!$D5</f>
        <v>11.9</v>
      </c>
      <c r="N5" s="10">
        <f>'[1]10'!$D5</f>
        <v>88.36</v>
      </c>
      <c r="O5" s="11">
        <f>'[1]11'!$D5</f>
        <v>36.96</v>
      </c>
      <c r="P5" s="12">
        <f>'[1]12'!$D5</f>
        <v>71.11</v>
      </c>
      <c r="Q5" s="12">
        <f>'[1]13'!$D5</f>
        <v>199.93</v>
      </c>
      <c r="R5" s="12">
        <f>'[1]14'!$D5</f>
        <v>163.47</v>
      </c>
      <c r="S5" s="11">
        <f>'[1]15'!$D5</f>
        <v>108.22</v>
      </c>
      <c r="T5" s="12">
        <f>'[1]16'!$D5</f>
        <v>146.87</v>
      </c>
      <c r="U5" s="11">
        <f>'[1]17'!$D5</f>
        <v>100.35</v>
      </c>
      <c r="V5" s="12">
        <f>'[1]18'!$D5</f>
        <v>154.52000000000001</v>
      </c>
      <c r="W5" s="11">
        <f>'[1]20'!$D5</f>
        <v>52.7</v>
      </c>
      <c r="X5" s="12">
        <f>'[1]21'!$D5</f>
        <v>109.85</v>
      </c>
      <c r="Y5" s="12">
        <f>'[1]22'!$D5</f>
        <v>63.94</v>
      </c>
      <c r="Z5" s="12">
        <f>'[1]23'!$D5</f>
        <v>31.27</v>
      </c>
      <c r="AA5" s="12">
        <f>'[1]24'!$D5</f>
        <v>30</v>
      </c>
      <c r="AB5" s="12">
        <f>'[1]25'!$D5</f>
        <v>63.74</v>
      </c>
      <c r="AC5" s="12">
        <f>'[1]26'!$D5</f>
        <v>39.75</v>
      </c>
      <c r="AD5" s="12">
        <f>'[1]27'!$D5</f>
        <v>56.94</v>
      </c>
      <c r="AE5" s="12">
        <f>'[1]28'!$D5</f>
        <v>37.65</v>
      </c>
      <c r="AF5" s="12">
        <f>'[1]29'!$D5</f>
        <v>70</v>
      </c>
      <c r="AG5" s="12">
        <f>'[1]30'!$D5</f>
        <v>0</v>
      </c>
      <c r="AH5" s="12">
        <f>'[1]31'!$D5</f>
        <v>183.24</v>
      </c>
      <c r="AI5" s="12">
        <f>'[1]32'!$D5</f>
        <v>91.94</v>
      </c>
      <c r="AJ5" s="12">
        <f>'[1]33'!$D5</f>
        <v>125.08</v>
      </c>
      <c r="AK5" s="12">
        <f>'[1]34'!$D5</f>
        <v>8.5399999999999991</v>
      </c>
      <c r="AL5" s="12">
        <f>'[1]35'!$D5</f>
        <v>0</v>
      </c>
      <c r="AM5" s="12">
        <f>'[1]36'!$D5</f>
        <v>0</v>
      </c>
      <c r="AN5" s="12">
        <f>'[1]37'!$D5</f>
        <v>0</v>
      </c>
      <c r="AO5" s="12">
        <f>'[1]38'!$D5</f>
        <v>122.79</v>
      </c>
      <c r="AP5" s="12">
        <f>'[1]40'!$D5</f>
        <v>219.66</v>
      </c>
    </row>
    <row r="6" spans="1:42">
      <c r="A6" s="13" t="s">
        <v>53</v>
      </c>
      <c r="B6" s="14">
        <v>2</v>
      </c>
      <c r="C6" s="15">
        <f>SUM('[1]1:40'!C6)</f>
        <v>2351.3100000000004</v>
      </c>
      <c r="D6" s="15">
        <f>SUM('[1]1:40'!D6)</f>
        <v>2351.3100000000004</v>
      </c>
      <c r="E6" s="16">
        <f>'[1]1'!$D6</f>
        <v>0.92</v>
      </c>
      <c r="F6" s="16">
        <f>'[1]2'!$D6</f>
        <v>12.42</v>
      </c>
      <c r="G6" s="16">
        <f>'[1]3'!$D6</f>
        <v>43.91</v>
      </c>
      <c r="H6" s="16">
        <f>'[1]4'!$D6</f>
        <v>40.18</v>
      </c>
      <c r="I6" s="17">
        <f>'[1]5'!$D6</f>
        <v>84.59</v>
      </c>
      <c r="J6" s="16">
        <f>'[1]6'!$D6</f>
        <v>4.08</v>
      </c>
      <c r="K6" s="16">
        <f>'[1]7'!$D6</f>
        <v>85.79</v>
      </c>
      <c r="L6" s="16">
        <f>'[1]8'!$D6</f>
        <v>0</v>
      </c>
      <c r="M6" s="16">
        <f>'[1]9'!$D6</f>
        <v>11.9</v>
      </c>
      <c r="N6" s="16">
        <f>'[1]10'!$D6</f>
        <v>47.17</v>
      </c>
      <c r="O6" s="17">
        <f>'[1]11'!$D6</f>
        <v>36.96</v>
      </c>
      <c r="P6" s="16">
        <f>'[1]12'!$D6</f>
        <v>58.22</v>
      </c>
      <c r="Q6" s="16">
        <f>'[1]13'!$D6</f>
        <v>164.51</v>
      </c>
      <c r="R6" s="16">
        <f>'[1]14'!$D6</f>
        <v>149.97999999999999</v>
      </c>
      <c r="S6" s="17">
        <f>'[1]15'!$D6</f>
        <v>86.95</v>
      </c>
      <c r="T6" s="16">
        <f>'[1]16'!$D6</f>
        <v>144.21</v>
      </c>
      <c r="U6" s="17">
        <f>'[1]17'!$D6</f>
        <v>68.040000000000006</v>
      </c>
      <c r="V6" s="16">
        <f>'[1]18'!$D6</f>
        <v>148.22</v>
      </c>
      <c r="W6" s="17">
        <f>'[1]20'!$D6</f>
        <v>43.79</v>
      </c>
      <c r="X6" s="16">
        <f>'[1]21'!$D6</f>
        <v>107.44</v>
      </c>
      <c r="Y6" s="16">
        <f>'[1]22'!$D6</f>
        <v>55.85</v>
      </c>
      <c r="Z6" s="16">
        <f>'[1]23'!$D6</f>
        <v>18.920000000000002</v>
      </c>
      <c r="AA6" s="16">
        <f>'[1]24'!$D6</f>
        <v>30</v>
      </c>
      <c r="AB6" s="16">
        <f>'[1]25'!$D6</f>
        <v>53.17</v>
      </c>
      <c r="AC6" s="16">
        <f>'[1]26'!$D6</f>
        <v>39.07</v>
      </c>
      <c r="AD6" s="16">
        <f>'[1]27'!$D6</f>
        <v>34.159999999999997</v>
      </c>
      <c r="AE6" s="16">
        <f>'[1]28'!$D6</f>
        <v>36.049999999999997</v>
      </c>
      <c r="AF6" s="16">
        <f>'[1]29'!$D6</f>
        <v>65.98</v>
      </c>
      <c r="AG6" s="16">
        <f>'[1]30'!$D6</f>
        <v>0</v>
      </c>
      <c r="AH6" s="16">
        <f>'[1]31'!$D6</f>
        <v>172.42</v>
      </c>
      <c r="AI6" s="16">
        <f>'[1]32'!$D6</f>
        <v>87.45</v>
      </c>
      <c r="AJ6" s="16">
        <f>'[1]33'!$D6</f>
        <v>105.27</v>
      </c>
      <c r="AK6" s="16">
        <f>'[1]34'!$D6</f>
        <v>8.5399999999999991</v>
      </c>
      <c r="AL6" s="16">
        <f>'[1]35'!$D6</f>
        <v>0</v>
      </c>
      <c r="AM6" s="16">
        <f>'[1]36'!$D6</f>
        <v>0</v>
      </c>
      <c r="AN6" s="16">
        <f>'[1]37'!$D6</f>
        <v>0</v>
      </c>
      <c r="AO6" s="16">
        <f>'[1]38'!$D6</f>
        <v>94.53</v>
      </c>
      <c r="AP6" s="16">
        <f>'[1]40'!$D6</f>
        <v>210.62</v>
      </c>
    </row>
    <row r="7" spans="1:42">
      <c r="A7" s="13" t="s">
        <v>54</v>
      </c>
      <c r="B7" s="14">
        <v>3</v>
      </c>
      <c r="C7" s="15">
        <f>SUM('[1]1:40'!C7)</f>
        <v>298.52999999999997</v>
      </c>
      <c r="D7" s="15">
        <f>SUM('[1]1:40'!D7)</f>
        <v>298.52999999999997</v>
      </c>
      <c r="E7" s="16">
        <f>'[1]1'!$D7</f>
        <v>0</v>
      </c>
      <c r="F7" s="16">
        <f>'[1]2'!$D7</f>
        <v>0</v>
      </c>
      <c r="G7" s="16">
        <f>'[1]3'!$D7</f>
        <v>15.63</v>
      </c>
      <c r="H7" s="16">
        <f>'[1]4'!$D7</f>
        <v>3.64</v>
      </c>
      <c r="I7" s="17">
        <f>'[1]5'!$D7</f>
        <v>20.14</v>
      </c>
      <c r="J7" s="16">
        <f>'[1]6'!$D7</f>
        <v>4.47</v>
      </c>
      <c r="K7" s="16">
        <f>'[1]7'!$D7</f>
        <v>13.73</v>
      </c>
      <c r="L7" s="16">
        <f>'[1]8'!$D7</f>
        <v>0</v>
      </c>
      <c r="M7" s="16">
        <f>'[1]9'!$D7</f>
        <v>0</v>
      </c>
      <c r="N7" s="16">
        <f>'[1]10'!$D7</f>
        <v>34.71</v>
      </c>
      <c r="O7" s="17">
        <f>'[1]11'!$D7</f>
        <v>0</v>
      </c>
      <c r="P7" s="16">
        <f>'[1]12'!$D7</f>
        <v>12.89</v>
      </c>
      <c r="Q7" s="16">
        <f>'[1]13'!$D7</f>
        <v>25.27</v>
      </c>
      <c r="R7" s="16">
        <f>'[1]14'!$D7</f>
        <v>12.95</v>
      </c>
      <c r="S7" s="17">
        <f>'[1]15'!$D7</f>
        <v>21.03</v>
      </c>
      <c r="T7" s="16">
        <f>'[1]16'!$D7</f>
        <v>2.66</v>
      </c>
      <c r="U7" s="17">
        <f>'[1]17'!$D7</f>
        <v>32.31</v>
      </c>
      <c r="V7" s="16">
        <f>'[1]18'!$D7</f>
        <v>6.3</v>
      </c>
      <c r="W7" s="17">
        <f>'[1]20'!$D7</f>
        <v>3.93</v>
      </c>
      <c r="X7" s="16">
        <f>'[1]21'!$D7</f>
        <v>2.41</v>
      </c>
      <c r="Y7" s="16">
        <f>'[1]22'!$D7</f>
        <v>7.81</v>
      </c>
      <c r="Z7" s="16">
        <f>'[1]23'!$D7</f>
        <v>1.1200000000000001</v>
      </c>
      <c r="AA7" s="16">
        <f>'[1]24'!$D7</f>
        <v>0</v>
      </c>
      <c r="AB7" s="16">
        <f>'[1]25'!$D7</f>
        <v>10.57</v>
      </c>
      <c r="AC7" s="16">
        <f>'[1]26'!$D7</f>
        <v>0.68</v>
      </c>
      <c r="AD7" s="16">
        <f>'[1]27'!$D7</f>
        <v>22.78</v>
      </c>
      <c r="AE7" s="16">
        <f>'[1]28'!$D7</f>
        <v>0.98</v>
      </c>
      <c r="AF7" s="16">
        <f>'[1]29'!$D7</f>
        <v>0</v>
      </c>
      <c r="AG7" s="16">
        <f>'[1]30'!$D7</f>
        <v>0</v>
      </c>
      <c r="AH7" s="16">
        <f>'[1]31'!$D7</f>
        <v>10.82</v>
      </c>
      <c r="AI7" s="16">
        <f>'[1]32'!$D7</f>
        <v>0</v>
      </c>
      <c r="AJ7" s="16">
        <f>'[1]33'!$D7</f>
        <v>19.809999999999999</v>
      </c>
      <c r="AK7" s="16">
        <f>'[1]34'!$D7</f>
        <v>0</v>
      </c>
      <c r="AL7" s="16">
        <f>'[1]35'!$D7</f>
        <v>0</v>
      </c>
      <c r="AM7" s="16">
        <f>'[1]36'!$D7</f>
        <v>0</v>
      </c>
      <c r="AN7" s="16">
        <f>'[1]37'!$D7</f>
        <v>0</v>
      </c>
      <c r="AO7" s="16">
        <f>'[1]38'!$D7</f>
        <v>11.89</v>
      </c>
      <c r="AP7" s="16">
        <f>'[1]40'!$D7</f>
        <v>0</v>
      </c>
    </row>
    <row r="8" spans="1:42">
      <c r="A8" s="13" t="s">
        <v>55</v>
      </c>
      <c r="B8" s="14">
        <v>4</v>
      </c>
      <c r="C8" s="15">
        <f>SUM('[1]1:40'!C8)</f>
        <v>5.47</v>
      </c>
      <c r="D8" s="15">
        <f>SUM('[1]1:40'!D8)</f>
        <v>93.03</v>
      </c>
      <c r="E8" s="16">
        <f>'[1]1'!$D8</f>
        <v>0</v>
      </c>
      <c r="F8" s="16">
        <f>'[1]2'!$D8</f>
        <v>0</v>
      </c>
      <c r="G8" s="16">
        <f>'[1]3'!$D8</f>
        <v>0.64</v>
      </c>
      <c r="H8" s="16">
        <f>'[1]4'!$D8</f>
        <v>7.85</v>
      </c>
      <c r="I8" s="17">
        <f>'[1]5'!$D8</f>
        <v>11.33</v>
      </c>
      <c r="J8" s="16">
        <f>'[1]6'!$D8</f>
        <v>2.2200000000000002</v>
      </c>
      <c r="K8" s="16">
        <f>'[1]7'!$D8</f>
        <v>7.92</v>
      </c>
      <c r="L8" s="16">
        <f>'[1]8'!$D8</f>
        <v>0</v>
      </c>
      <c r="M8" s="16">
        <f>'[1]9'!$D8</f>
        <v>0</v>
      </c>
      <c r="N8" s="16">
        <f>'[1]10'!$D8</f>
        <v>6.48</v>
      </c>
      <c r="O8" s="17">
        <f>'[1]11'!$D8</f>
        <v>0</v>
      </c>
      <c r="P8" s="16">
        <f>'[1]12'!$D8</f>
        <v>0</v>
      </c>
      <c r="Q8" s="16">
        <f>'[1]13'!$D8</f>
        <v>10.15</v>
      </c>
      <c r="R8" s="16">
        <f>'[1]14'!$D8</f>
        <v>0.54</v>
      </c>
      <c r="S8" s="17">
        <f>'[1]15'!$D8</f>
        <v>0.24</v>
      </c>
      <c r="T8" s="16">
        <f>'[1]16'!$D8</f>
        <v>0</v>
      </c>
      <c r="U8" s="17">
        <f>'[1]17'!$D8</f>
        <v>0</v>
      </c>
      <c r="V8" s="16">
        <f>'[1]18'!$D8</f>
        <v>0</v>
      </c>
      <c r="W8" s="17">
        <f>'[1]20'!$D8</f>
        <v>4.9800000000000004</v>
      </c>
      <c r="X8" s="16">
        <f>'[1]21'!$D8</f>
        <v>0</v>
      </c>
      <c r="Y8" s="16">
        <f>'[1]22'!$D8</f>
        <v>0.28000000000000003</v>
      </c>
      <c r="Z8" s="16">
        <f>'[1]23'!$D8</f>
        <v>11.23</v>
      </c>
      <c r="AA8" s="16">
        <f>'[1]24'!$D8</f>
        <v>0</v>
      </c>
      <c r="AB8" s="16">
        <f>'[1]25'!$D8</f>
        <v>0</v>
      </c>
      <c r="AC8" s="16">
        <f>'[1]26'!$D8</f>
        <v>0</v>
      </c>
      <c r="AD8" s="16">
        <f>'[1]27'!$D8</f>
        <v>0</v>
      </c>
      <c r="AE8" s="16">
        <f>'[1]28'!$D8</f>
        <v>0.62</v>
      </c>
      <c r="AF8" s="16">
        <f>'[1]29'!$D8</f>
        <v>4.0199999999999996</v>
      </c>
      <c r="AG8" s="16">
        <f>'[1]30'!$D8</f>
        <v>0</v>
      </c>
      <c r="AH8" s="16">
        <f>'[1]31'!$D8</f>
        <v>0</v>
      </c>
      <c r="AI8" s="16">
        <f>'[1]32'!$D8</f>
        <v>4.49</v>
      </c>
      <c r="AJ8" s="16">
        <f>'[1]33'!$D8</f>
        <v>0</v>
      </c>
      <c r="AK8" s="16">
        <f>'[1]34'!$D8</f>
        <v>0</v>
      </c>
      <c r="AL8" s="16">
        <f>'[1]35'!$D8</f>
        <v>0</v>
      </c>
      <c r="AM8" s="16">
        <f>'[1]36'!$D8</f>
        <v>0</v>
      </c>
      <c r="AN8" s="16">
        <f>'[1]37'!$D8</f>
        <v>0</v>
      </c>
      <c r="AO8" s="16">
        <f>'[1]38'!$D8</f>
        <v>11</v>
      </c>
      <c r="AP8" s="16">
        <f>'[1]40'!$D8</f>
        <v>9.0399999999999991</v>
      </c>
    </row>
    <row r="9" spans="1:42">
      <c r="A9" s="13" t="s">
        <v>56</v>
      </c>
      <c r="B9" s="14">
        <v>5</v>
      </c>
      <c r="C9" s="15">
        <f>SUM('[1]1:40'!C9)</f>
        <v>87.56</v>
      </c>
      <c r="D9" s="18"/>
      <c r="E9" s="19"/>
      <c r="F9" s="19"/>
      <c r="G9" s="19"/>
      <c r="H9" s="19"/>
      <c r="I9" s="20"/>
      <c r="J9" s="19"/>
      <c r="K9" s="19"/>
      <c r="L9" s="19"/>
      <c r="M9" s="19"/>
      <c r="N9" s="19"/>
      <c r="O9" s="20"/>
      <c r="P9" s="19"/>
      <c r="Q9" s="19"/>
      <c r="R9" s="19"/>
      <c r="S9" s="20"/>
      <c r="T9" s="19"/>
      <c r="U9" s="20"/>
      <c r="V9" s="19"/>
      <c r="W9" s="20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>
      <c r="A10" s="13" t="s">
        <v>57</v>
      </c>
      <c r="B10" s="14">
        <v>6</v>
      </c>
      <c r="C10" s="21">
        <f>SUM('[1]1:40'!C10)</f>
        <v>6.43</v>
      </c>
      <c r="D10" s="15">
        <f>SUM('[1]1:40'!D10)</f>
        <v>6.43</v>
      </c>
      <c r="E10" s="16">
        <f>'[1]1'!$D10</f>
        <v>0</v>
      </c>
      <c r="F10" s="16">
        <f>'[1]2'!$D10</f>
        <v>0</v>
      </c>
      <c r="G10" s="16">
        <f>'[1]3'!$D10</f>
        <v>0</v>
      </c>
      <c r="H10" s="16">
        <f>'[1]4'!$D10</f>
        <v>0</v>
      </c>
      <c r="I10" s="17">
        <f>'[1]5'!$D10</f>
        <v>0</v>
      </c>
      <c r="J10" s="16">
        <f>'[1]6'!$D10</f>
        <v>0</v>
      </c>
      <c r="K10" s="16">
        <f>'[1]7'!$D10</f>
        <v>1.06</v>
      </c>
      <c r="L10" s="16">
        <f>'[1]8'!$D10</f>
        <v>0</v>
      </c>
      <c r="M10" s="16">
        <f>'[1]9'!$D10</f>
        <v>0</v>
      </c>
      <c r="N10" s="16">
        <f>'[1]10'!$D10</f>
        <v>0</v>
      </c>
      <c r="O10" s="17">
        <f>'[1]11'!$D10</f>
        <v>0</v>
      </c>
      <c r="P10" s="16">
        <f>'[1]12'!$D10</f>
        <v>0</v>
      </c>
      <c r="Q10" s="16">
        <f>'[1]13'!$D10</f>
        <v>0</v>
      </c>
      <c r="R10" s="16">
        <f>'[1]14'!$D10</f>
        <v>0</v>
      </c>
      <c r="S10" s="17">
        <f>'[1]15'!$D10</f>
        <v>0</v>
      </c>
      <c r="T10" s="16">
        <f>'[1]16'!$D10</f>
        <v>0</v>
      </c>
      <c r="U10" s="17">
        <f>'[1]17'!$D10</f>
        <v>0</v>
      </c>
      <c r="V10" s="16">
        <f>'[1]18'!$D10</f>
        <v>0</v>
      </c>
      <c r="W10" s="17">
        <f>'[1]20'!$D10</f>
        <v>0</v>
      </c>
      <c r="X10" s="16">
        <f>'[1]21'!$D10</f>
        <v>0</v>
      </c>
      <c r="Y10" s="16">
        <f>'[1]22'!$D10</f>
        <v>0</v>
      </c>
      <c r="Z10" s="16">
        <f>'[1]23'!$D10</f>
        <v>0</v>
      </c>
      <c r="AA10" s="16">
        <f>'[1]24'!$D10</f>
        <v>0</v>
      </c>
      <c r="AB10" s="16">
        <f>'[1]25'!$D10</f>
        <v>0</v>
      </c>
      <c r="AC10" s="16">
        <f>'[1]26'!$D10</f>
        <v>0</v>
      </c>
      <c r="AD10" s="16">
        <f>'[1]27'!$D10</f>
        <v>0</v>
      </c>
      <c r="AE10" s="16">
        <f>'[1]28'!$D10</f>
        <v>0</v>
      </c>
      <c r="AF10" s="16">
        <f>'[1]29'!$D10</f>
        <v>0</v>
      </c>
      <c r="AG10" s="16">
        <f>'[1]30'!$D10</f>
        <v>0</v>
      </c>
      <c r="AH10" s="16">
        <f>'[1]31'!$D10</f>
        <v>0</v>
      </c>
      <c r="AI10" s="16">
        <f>'[1]32'!$D10</f>
        <v>0</v>
      </c>
      <c r="AJ10" s="16">
        <f>'[1]33'!$D10</f>
        <v>0</v>
      </c>
      <c r="AK10" s="16">
        <f>'[1]34'!$D10</f>
        <v>0</v>
      </c>
      <c r="AL10" s="16">
        <f>'[1]35'!$D10</f>
        <v>0</v>
      </c>
      <c r="AM10" s="16">
        <f>'[1]36'!$D10</f>
        <v>0</v>
      </c>
      <c r="AN10" s="16">
        <f>'[1]37'!$D10</f>
        <v>0</v>
      </c>
      <c r="AO10" s="16">
        <f>'[1]38'!$D10</f>
        <v>5.37</v>
      </c>
      <c r="AP10" s="16">
        <f>'[1]40'!$D10</f>
        <v>0</v>
      </c>
    </row>
    <row r="11" spans="1:42">
      <c r="A11" s="13" t="s">
        <v>58</v>
      </c>
      <c r="B11" s="14">
        <v>7</v>
      </c>
      <c r="C11" s="22"/>
      <c r="D11" s="23">
        <f t="array" ref="D11">AVERAGE(IF(E11:AP11&gt;0,E11:AP11,""))</f>
        <v>89.026060606060611</v>
      </c>
      <c r="E11" s="16">
        <f>'[1]1'!$D11</f>
        <v>90</v>
      </c>
      <c r="F11" s="16">
        <f>'[1]2'!$D11</f>
        <v>90</v>
      </c>
      <c r="G11" s="16">
        <f>'[1]3'!$D11</f>
        <v>89.73</v>
      </c>
      <c r="H11" s="16">
        <f>'[1]4'!$D11</f>
        <v>86.2</v>
      </c>
      <c r="I11" s="17">
        <f>'[1]5'!$D11</f>
        <v>87.56</v>
      </c>
      <c r="J11" s="16">
        <f>'[1]6'!$D11</f>
        <v>90</v>
      </c>
      <c r="K11" s="16">
        <f>'[1]7'!$D11</f>
        <v>88.16</v>
      </c>
      <c r="L11" s="16">
        <f>'[1]8'!$D11</f>
        <v>0</v>
      </c>
      <c r="M11" s="16">
        <f>'[1]9'!$D11</f>
        <v>90</v>
      </c>
      <c r="N11" s="16">
        <f>'[1]10'!$D11</f>
        <v>88.17</v>
      </c>
      <c r="O11" s="17">
        <f>'[1]11'!$D11</f>
        <v>90</v>
      </c>
      <c r="P11" s="16">
        <f>'[1]12'!$D11</f>
        <v>90</v>
      </c>
      <c r="Q11" s="16">
        <f>'[1]13'!$D11</f>
        <v>88.73</v>
      </c>
      <c r="R11" s="16">
        <f>'[1]14'!$D11</f>
        <v>90</v>
      </c>
      <c r="S11" s="17">
        <f>'[1]15'!$D11</f>
        <v>89.94</v>
      </c>
      <c r="T11" s="16">
        <f>'[1]16'!$D11</f>
        <v>90</v>
      </c>
      <c r="U11" s="17">
        <f>'[1]17'!$D11</f>
        <v>90</v>
      </c>
      <c r="V11" s="16">
        <f>'[1]18'!$D11</f>
        <v>90</v>
      </c>
      <c r="W11" s="17">
        <f>'[1]20'!$D11</f>
        <v>87.64</v>
      </c>
      <c r="X11" s="16">
        <f>'[1]21'!$D11</f>
        <v>90</v>
      </c>
      <c r="Y11" s="16">
        <f>'[1]22'!$D11</f>
        <v>89.89</v>
      </c>
      <c r="Z11" s="16">
        <f>'[1]23'!$D11</f>
        <v>81.02</v>
      </c>
      <c r="AA11" s="16">
        <f>'[1]24'!$D11</f>
        <v>90</v>
      </c>
      <c r="AB11" s="16">
        <f>'[1]25'!$D11</f>
        <v>90</v>
      </c>
      <c r="AC11" s="16">
        <f>'[1]26'!$D11</f>
        <v>90</v>
      </c>
      <c r="AD11" s="16">
        <f>'[1]27'!$D11</f>
        <v>90</v>
      </c>
      <c r="AE11" s="16">
        <f>'[1]28'!$D11</f>
        <v>89.59</v>
      </c>
      <c r="AF11" s="16">
        <f>'[1]29'!$D11</f>
        <v>88.56</v>
      </c>
      <c r="AG11" s="16">
        <f>'[1]30'!$D11</f>
        <v>0</v>
      </c>
      <c r="AH11" s="16">
        <f>'[1]31'!$D11</f>
        <v>90</v>
      </c>
      <c r="AI11" s="16">
        <f>'[1]32'!$D11</f>
        <v>88.78</v>
      </c>
      <c r="AJ11" s="16">
        <f>'[1]33'!$D11</f>
        <v>90</v>
      </c>
      <c r="AK11" s="16">
        <f>'[1]34'!$D11</f>
        <v>90</v>
      </c>
      <c r="AL11" s="16">
        <f>'[1]35'!$D11</f>
        <v>0</v>
      </c>
      <c r="AM11" s="16">
        <f>'[1]36'!$D11</f>
        <v>0</v>
      </c>
      <c r="AN11" s="16">
        <f>'[1]37'!$D11</f>
        <v>0</v>
      </c>
      <c r="AO11" s="16">
        <f>'[1]38'!$D11</f>
        <v>84.92</v>
      </c>
      <c r="AP11" s="16">
        <f>'[1]40'!$D11</f>
        <v>88.97</v>
      </c>
    </row>
    <row r="12" spans="1:42">
      <c r="A12" s="24"/>
      <c r="B12" s="24"/>
      <c r="E12" s="25"/>
      <c r="F12" s="25"/>
      <c r="G12" s="25"/>
      <c r="H12" s="25"/>
      <c r="I12" s="26"/>
      <c r="J12" s="25"/>
      <c r="K12" s="25"/>
      <c r="L12" s="25"/>
      <c r="M12" s="25"/>
      <c r="N12" s="25"/>
      <c r="O12" s="26"/>
      <c r="P12" s="25"/>
      <c r="Q12" s="25"/>
      <c r="R12" s="25"/>
      <c r="S12" s="26"/>
      <c r="T12" s="25"/>
      <c r="U12" s="26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>
      <c r="A13" s="27" t="s">
        <v>59</v>
      </c>
      <c r="B13" s="24"/>
      <c r="E13" s="25"/>
      <c r="F13" s="25"/>
      <c r="G13" s="25"/>
      <c r="H13" s="25"/>
      <c r="I13" s="26"/>
      <c r="J13" s="25"/>
      <c r="K13" s="25"/>
      <c r="L13" s="25"/>
      <c r="M13" s="25"/>
      <c r="N13" s="25"/>
      <c r="O13" s="17"/>
      <c r="P13" s="25"/>
      <c r="Q13" s="25"/>
      <c r="R13" s="25"/>
      <c r="S13" s="26"/>
      <c r="T13" s="25"/>
      <c r="U13" s="26"/>
      <c r="V13" s="25"/>
      <c r="W13" s="17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>
      <c r="A14" s="86" t="s">
        <v>49</v>
      </c>
      <c r="B14" s="86" t="s">
        <v>50</v>
      </c>
      <c r="C14" s="87" t="s">
        <v>51</v>
      </c>
      <c r="D14" s="87" t="s">
        <v>51</v>
      </c>
      <c r="E14" s="90"/>
      <c r="F14" s="91"/>
      <c r="G14" s="91"/>
      <c r="H14" s="91"/>
      <c r="I14" s="28"/>
      <c r="J14" s="91"/>
      <c r="K14" s="91"/>
      <c r="L14" s="91"/>
      <c r="M14" s="91"/>
      <c r="N14" s="91"/>
      <c r="O14" s="28"/>
      <c r="P14" s="91"/>
      <c r="Q14" s="91"/>
      <c r="R14" s="91"/>
      <c r="S14" s="92"/>
      <c r="T14" s="91"/>
      <c r="U14" s="92"/>
      <c r="V14" s="91"/>
      <c r="W14" s="28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3"/>
    </row>
    <row r="15" spans="1:42">
      <c r="A15" s="7" t="s">
        <v>52</v>
      </c>
      <c r="B15" s="8">
        <v>1</v>
      </c>
      <c r="C15" s="9">
        <f>SUM('[1]1:40'!C15)</f>
        <v>0</v>
      </c>
      <c r="D15" s="9">
        <f>SUM('[1]1:40'!D15)</f>
        <v>2383.5800000000004</v>
      </c>
      <c r="E15" s="12">
        <f>'[1]1'!$D15</f>
        <v>49.36</v>
      </c>
      <c r="F15" s="12">
        <f>'[1]2'!$D15</f>
        <v>80.19</v>
      </c>
      <c r="G15" s="12">
        <f>'[1]3'!$D15</f>
        <v>76.02</v>
      </c>
      <c r="H15" s="12">
        <f>'[1]4'!$D15</f>
        <v>63.28</v>
      </c>
      <c r="I15" s="11">
        <f>'[1]5'!$D15</f>
        <v>59.99</v>
      </c>
      <c r="J15" s="12">
        <f>'[1]6'!$D15</f>
        <v>29.8</v>
      </c>
      <c r="K15" s="12">
        <f>'[1]7'!$D15</f>
        <v>42.59</v>
      </c>
      <c r="L15" s="12">
        <f>'[1]8'!$D15</f>
        <v>35.520000000000003</v>
      </c>
      <c r="M15" s="12">
        <f>'[1]9'!$D15</f>
        <v>73.790000000000006</v>
      </c>
      <c r="N15" s="12">
        <f>'[1]10'!$D15</f>
        <v>20.38</v>
      </c>
      <c r="O15" s="11">
        <f>'[1]11'!$D15</f>
        <v>88.36</v>
      </c>
      <c r="P15" s="12">
        <f>'[1]12'!$D15</f>
        <v>100.34</v>
      </c>
      <c r="Q15" s="12">
        <f>'[1]13'!$D15</f>
        <v>61.15</v>
      </c>
      <c r="R15" s="12">
        <f>'[1]14'!$D15</f>
        <v>14.54</v>
      </c>
      <c r="S15" s="11">
        <f>'[1]15'!$D15</f>
        <v>11.5</v>
      </c>
      <c r="T15" s="12">
        <f>'[1]16'!$D15</f>
        <v>33.979999999999997</v>
      </c>
      <c r="U15" s="11">
        <f>'[1]17'!$D15</f>
        <v>61.3</v>
      </c>
      <c r="V15" s="12">
        <f>'[1]18'!$D15</f>
        <v>32.369999999999997</v>
      </c>
      <c r="W15" s="11">
        <f>'[1]20'!$D15</f>
        <v>69.180000000000007</v>
      </c>
      <c r="X15" s="12">
        <f>'[1]21'!$D15</f>
        <v>99.74</v>
      </c>
      <c r="Y15" s="12">
        <f>'[1]22'!$D15</f>
        <v>62.15</v>
      </c>
      <c r="Z15" s="12">
        <f>'[1]23'!$D15</f>
        <v>130.65</v>
      </c>
      <c r="AA15" s="12">
        <f>'[1]24'!$D15</f>
        <v>80.569999999999993</v>
      </c>
      <c r="AB15" s="12">
        <f>'[1]25'!$D15</f>
        <v>87.93</v>
      </c>
      <c r="AC15" s="12">
        <f>'[1]26'!$D15</f>
        <v>55.42</v>
      </c>
      <c r="AD15" s="12">
        <f>'[1]27'!$D15</f>
        <v>104.78</v>
      </c>
      <c r="AE15" s="12">
        <f>'[1]28'!$D15</f>
        <v>63.22</v>
      </c>
      <c r="AF15" s="12">
        <f>'[1]29'!$D15</f>
        <v>104.72</v>
      </c>
      <c r="AG15" s="12">
        <f>'[1]30'!$D15</f>
        <v>0</v>
      </c>
      <c r="AH15" s="12">
        <f>'[1]31'!$D15</f>
        <v>10.82</v>
      </c>
      <c r="AI15" s="12">
        <f>'[1]32'!$D15</f>
        <v>79.37</v>
      </c>
      <c r="AJ15" s="12">
        <f>'[1]33'!$D15</f>
        <v>64.66</v>
      </c>
      <c r="AK15" s="12">
        <f>'[1]34'!$D15</f>
        <v>119.37</v>
      </c>
      <c r="AL15" s="12">
        <f>'[1]35'!$D15</f>
        <v>124.49</v>
      </c>
      <c r="AM15" s="12">
        <f>'[1]36'!$D15</f>
        <v>30.96</v>
      </c>
      <c r="AN15" s="12">
        <f>'[1]37'!$D15</f>
        <v>99.12</v>
      </c>
      <c r="AO15" s="12">
        <f>'[1]38'!$D15</f>
        <v>15.4</v>
      </c>
      <c r="AP15" s="12">
        <f>'[1]40'!$D15</f>
        <v>46.57</v>
      </c>
    </row>
    <row r="16" spans="1:42">
      <c r="A16" s="13" t="s">
        <v>53</v>
      </c>
      <c r="B16" s="14">
        <v>2</v>
      </c>
      <c r="C16" s="15">
        <f>SUM('[1]1:40'!C16)</f>
        <v>1849.9899999999996</v>
      </c>
      <c r="D16" s="15">
        <f>SUM('[1]1:40'!D16)</f>
        <v>1849.9899999999996</v>
      </c>
      <c r="E16" s="16">
        <f>'[1]1'!$D16</f>
        <v>42.34</v>
      </c>
      <c r="F16" s="16">
        <f>'[1]2'!$D16</f>
        <v>76.540000000000006</v>
      </c>
      <c r="G16" s="16">
        <f>'[1]3'!$D16</f>
        <v>44.38</v>
      </c>
      <c r="H16" s="16">
        <f>'[1]4'!$D16</f>
        <v>43.08</v>
      </c>
      <c r="I16" s="17">
        <f>'[1]5'!$D16</f>
        <v>25.78</v>
      </c>
      <c r="J16" s="16">
        <f>'[1]6'!$D16</f>
        <v>25.3</v>
      </c>
      <c r="K16" s="16">
        <f>'[1]7'!$D16</f>
        <v>31.35</v>
      </c>
      <c r="L16" s="16">
        <f>'[1]8'!$D16</f>
        <v>34.020000000000003</v>
      </c>
      <c r="M16" s="16">
        <f>'[1]9'!$D16</f>
        <v>71.47</v>
      </c>
      <c r="N16" s="16">
        <f>'[1]10'!$D16</f>
        <v>20.25</v>
      </c>
      <c r="O16" s="17">
        <f>'[1]11'!$D16</f>
        <v>71.599999999999994</v>
      </c>
      <c r="P16" s="16">
        <f>'[1]12'!$D16</f>
        <v>46.76</v>
      </c>
      <c r="Q16" s="16">
        <f>'[1]13'!$D16</f>
        <v>53.49</v>
      </c>
      <c r="R16" s="16">
        <f>'[1]14'!$D16</f>
        <v>11.7</v>
      </c>
      <c r="S16" s="17">
        <f>'[1]15'!$D16</f>
        <v>11.5</v>
      </c>
      <c r="T16" s="16">
        <f>'[1]16'!$D16</f>
        <v>33.04</v>
      </c>
      <c r="U16" s="17">
        <f>'[1]17'!$D16</f>
        <v>46.88</v>
      </c>
      <c r="V16" s="16">
        <f>'[1]18'!$D16</f>
        <v>29.22</v>
      </c>
      <c r="W16" s="17">
        <f>'[1]20'!$D16</f>
        <v>54.04</v>
      </c>
      <c r="X16" s="16">
        <f>'[1]21'!$D16</f>
        <v>92.12</v>
      </c>
      <c r="Y16" s="16">
        <f>'[1]22'!$D16</f>
        <v>42.29</v>
      </c>
      <c r="Z16" s="16">
        <f>'[1]23'!$D16</f>
        <v>91.76</v>
      </c>
      <c r="AA16" s="16">
        <f>'[1]24'!$D16</f>
        <v>77.680000000000007</v>
      </c>
      <c r="AB16" s="16">
        <f>'[1]25'!$D16</f>
        <v>59.01</v>
      </c>
      <c r="AC16" s="16">
        <f>'[1]26'!$D16</f>
        <v>44.45</v>
      </c>
      <c r="AD16" s="16">
        <f>'[1]27'!$D16</f>
        <v>89.88</v>
      </c>
      <c r="AE16" s="16">
        <f>'[1]28'!$D16</f>
        <v>55.85</v>
      </c>
      <c r="AF16" s="16">
        <f>'[1]29'!$D16</f>
        <v>75.84</v>
      </c>
      <c r="AG16" s="16">
        <f>'[1]30'!$D16</f>
        <v>0</v>
      </c>
      <c r="AH16" s="16">
        <f>'[1]31'!$D16</f>
        <v>8.32</v>
      </c>
      <c r="AI16" s="16">
        <f>'[1]32'!$D16</f>
        <v>50.52</v>
      </c>
      <c r="AJ16" s="16">
        <f>'[1]33'!$D16</f>
        <v>27.02</v>
      </c>
      <c r="AK16" s="16">
        <f>'[1]34'!$D16</f>
        <v>103.68</v>
      </c>
      <c r="AL16" s="16">
        <f>'[1]35'!$D16</f>
        <v>90.88</v>
      </c>
      <c r="AM16" s="16">
        <f>'[1]36'!$D16</f>
        <v>30.96</v>
      </c>
      <c r="AN16" s="16">
        <f>'[1]37'!$D16</f>
        <v>86.23</v>
      </c>
      <c r="AO16" s="16">
        <f>'[1]38'!$D16</f>
        <v>9.73</v>
      </c>
      <c r="AP16" s="16">
        <f>'[1]40'!$D16</f>
        <v>41.03</v>
      </c>
    </row>
    <row r="17" spans="1:42">
      <c r="A17" s="13" t="s">
        <v>54</v>
      </c>
      <c r="B17" s="14">
        <v>3</v>
      </c>
      <c r="C17" s="15">
        <f>SUM('[1]1:40'!C17)</f>
        <v>339.96</v>
      </c>
      <c r="D17" s="15">
        <f>SUM('[1]1:40'!D17)</f>
        <v>339.96</v>
      </c>
      <c r="E17" s="16">
        <f>'[1]1'!$D17</f>
        <v>2.63</v>
      </c>
      <c r="F17" s="16">
        <f>'[1]2'!$D17</f>
        <v>3.65</v>
      </c>
      <c r="G17" s="16">
        <f>'[1]3'!$D17</f>
        <v>21.47</v>
      </c>
      <c r="H17" s="16">
        <f>'[1]4'!$D17</f>
        <v>6.7</v>
      </c>
      <c r="I17" s="17">
        <f>'[1]5'!$D17</f>
        <v>20.46</v>
      </c>
      <c r="J17" s="16">
        <f>'[1]6'!$D17</f>
        <v>4.45</v>
      </c>
      <c r="K17" s="16">
        <f>'[1]7'!$D17</f>
        <v>6.34</v>
      </c>
      <c r="L17" s="16">
        <f>'[1]8'!$D17</f>
        <v>1.5</v>
      </c>
      <c r="M17" s="16">
        <f>'[1]9'!$D17</f>
        <v>1.29</v>
      </c>
      <c r="N17" s="16">
        <f>'[1]10'!$D17</f>
        <v>0.13</v>
      </c>
      <c r="O17" s="17">
        <f>'[1]11'!$D17</f>
        <v>16.559999999999999</v>
      </c>
      <c r="P17" s="16">
        <f>'[1]12'!$D17</f>
        <v>33.47</v>
      </c>
      <c r="Q17" s="16">
        <f>'[1]13'!$D17</f>
        <v>4.3</v>
      </c>
      <c r="R17" s="16">
        <f>'[1]14'!$D17</f>
        <v>2.84</v>
      </c>
      <c r="S17" s="17">
        <f>'[1]15'!$D17</f>
        <v>0</v>
      </c>
      <c r="T17" s="16">
        <f>'[1]16'!$D17</f>
        <v>0.54</v>
      </c>
      <c r="U17" s="17">
        <f>'[1]17'!$D17</f>
        <v>14.12</v>
      </c>
      <c r="V17" s="16">
        <f>'[1]18'!$D17</f>
        <v>2.33</v>
      </c>
      <c r="W17" s="17">
        <f>'[1]20'!$D17</f>
        <v>6.83</v>
      </c>
      <c r="X17" s="16">
        <f>'[1]21'!$D17</f>
        <v>6.53</v>
      </c>
      <c r="Y17" s="16">
        <f>'[1]22'!$D17</f>
        <v>5.41</v>
      </c>
      <c r="Z17" s="16">
        <f>'[1]23'!$D17</f>
        <v>14.99</v>
      </c>
      <c r="AA17" s="16">
        <f>'[1]24'!$D17</f>
        <v>2.89</v>
      </c>
      <c r="AB17" s="16">
        <f>'[1]25'!$D17</f>
        <v>24.68</v>
      </c>
      <c r="AC17" s="16">
        <f>'[1]26'!$D17</f>
        <v>10.52</v>
      </c>
      <c r="AD17" s="16">
        <f>'[1]27'!$D17</f>
        <v>14.6</v>
      </c>
      <c r="AE17" s="16">
        <f>'[1]28'!$D17</f>
        <v>4.12</v>
      </c>
      <c r="AF17" s="16">
        <f>'[1]29'!$D17</f>
        <v>10.8</v>
      </c>
      <c r="AG17" s="16">
        <f>'[1]30'!$D17</f>
        <v>0</v>
      </c>
      <c r="AH17" s="16">
        <f>'[1]31'!$D17</f>
        <v>1.1399999999999999</v>
      </c>
      <c r="AI17" s="16">
        <f>'[1]32'!$D17</f>
        <v>10.4</v>
      </c>
      <c r="AJ17" s="16">
        <f>'[1]33'!$D17</f>
        <v>37.64</v>
      </c>
      <c r="AK17" s="16">
        <f>'[1]34'!$D17</f>
        <v>6.37</v>
      </c>
      <c r="AL17" s="16">
        <f>'[1]35'!$D17</f>
        <v>28.58</v>
      </c>
      <c r="AM17" s="16">
        <f>'[1]36'!$D17</f>
        <v>0</v>
      </c>
      <c r="AN17" s="16">
        <f>'[1]37'!$D17</f>
        <v>11.59</v>
      </c>
      <c r="AO17" s="16">
        <f>'[1]38'!$D17</f>
        <v>0</v>
      </c>
      <c r="AP17" s="16">
        <f>'[1]40'!$D17</f>
        <v>0.09</v>
      </c>
    </row>
    <row r="18" spans="1:42">
      <c r="A18" s="13" t="s">
        <v>55</v>
      </c>
      <c r="B18" s="14">
        <v>4</v>
      </c>
      <c r="C18" s="15">
        <f>SUM('[1]1:40'!C18)</f>
        <v>19.91</v>
      </c>
      <c r="D18" s="15">
        <f>SUM('[1]1:40'!D18)</f>
        <v>191.85999999999999</v>
      </c>
      <c r="E18" s="16">
        <f>'[1]1'!$D18</f>
        <v>4.3899999999999997</v>
      </c>
      <c r="F18" s="16">
        <f>'[1]2'!$D18</f>
        <v>0</v>
      </c>
      <c r="G18" s="16">
        <f>'[1]3'!$D18</f>
        <v>10</v>
      </c>
      <c r="H18" s="16">
        <f>'[1]4'!$D18</f>
        <v>13.5</v>
      </c>
      <c r="I18" s="17">
        <f>'[1]5'!$D18</f>
        <v>13.75</v>
      </c>
      <c r="J18" s="16">
        <f>'[1]6'!$D18</f>
        <v>0.05</v>
      </c>
      <c r="K18" s="16">
        <f>'[1]7'!$D18</f>
        <v>4.5999999999999996</v>
      </c>
      <c r="L18" s="16">
        <f>'[1]8'!$D18</f>
        <v>0</v>
      </c>
      <c r="M18" s="16">
        <f>'[1]9'!$D18</f>
        <v>1.03</v>
      </c>
      <c r="N18" s="16">
        <f>'[1]10'!$D18</f>
        <v>0</v>
      </c>
      <c r="O18" s="17">
        <f>'[1]11'!$D18</f>
        <v>0.2</v>
      </c>
      <c r="P18" s="16">
        <f>'[1]12'!$D18</f>
        <v>19.21</v>
      </c>
      <c r="Q18" s="16">
        <f>'[1]13'!$D18</f>
        <v>3.36</v>
      </c>
      <c r="R18" s="16">
        <f>'[1]14'!$D18</f>
        <v>0</v>
      </c>
      <c r="S18" s="17">
        <f>'[1]15'!$D18</f>
        <v>0</v>
      </c>
      <c r="T18" s="16">
        <f>'[1]16'!$D18</f>
        <v>0</v>
      </c>
      <c r="U18" s="17">
        <f>'[1]17'!$D18</f>
        <v>0.3</v>
      </c>
      <c r="V18" s="16">
        <f>'[1]18'!$D18</f>
        <v>0.82</v>
      </c>
      <c r="W18" s="17">
        <f>'[1]20'!$D18</f>
        <v>8.31</v>
      </c>
      <c r="X18" s="16">
        <f>'[1]21'!$D18</f>
        <v>1.0900000000000001</v>
      </c>
      <c r="Y18" s="16">
        <f>'[1]22'!$D18</f>
        <v>14.45</v>
      </c>
      <c r="Z18" s="16">
        <f>'[1]23'!$D18</f>
        <v>23.9</v>
      </c>
      <c r="AA18" s="16">
        <f>'[1]24'!$D18</f>
        <v>0</v>
      </c>
      <c r="AB18" s="16">
        <f>'[1]25'!$D18</f>
        <v>4.24</v>
      </c>
      <c r="AC18" s="16">
        <f>'[1]26'!$D18</f>
        <v>0.45</v>
      </c>
      <c r="AD18" s="16">
        <f>'[1]27'!$D18</f>
        <v>0.3</v>
      </c>
      <c r="AE18" s="16">
        <f>'[1]28'!$D18</f>
        <v>3.25</v>
      </c>
      <c r="AF18" s="16">
        <f>'[1]29'!$D18</f>
        <v>18.079999999999998</v>
      </c>
      <c r="AG18" s="16">
        <f>'[1]30'!$D18</f>
        <v>0</v>
      </c>
      <c r="AH18" s="16">
        <f>'[1]31'!$D18</f>
        <v>1.36</v>
      </c>
      <c r="AI18" s="16">
        <f>'[1]32'!$D18</f>
        <v>18.45</v>
      </c>
      <c r="AJ18" s="16">
        <f>'[1]33'!$D18</f>
        <v>0</v>
      </c>
      <c r="AK18" s="16">
        <f>'[1]34'!$D18</f>
        <v>9.32</v>
      </c>
      <c r="AL18" s="16">
        <f>'[1]35'!$D18</f>
        <v>5.03</v>
      </c>
      <c r="AM18" s="16">
        <f>'[1]36'!$D18</f>
        <v>0</v>
      </c>
      <c r="AN18" s="16">
        <f>'[1]37'!$D18</f>
        <v>1.3</v>
      </c>
      <c r="AO18" s="16">
        <f>'[1]38'!$D18</f>
        <v>5.67</v>
      </c>
      <c r="AP18" s="16">
        <f>'[1]40'!$D18</f>
        <v>5.45</v>
      </c>
    </row>
    <row r="19" spans="1:42">
      <c r="A19" s="13" t="s">
        <v>56</v>
      </c>
      <c r="B19" s="14">
        <v>5</v>
      </c>
      <c r="C19" s="15">
        <f>SUM('[1]1:40'!C19)</f>
        <v>171.94999999999996</v>
      </c>
      <c r="D19" s="18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20"/>
      <c r="P19" s="19"/>
      <c r="Q19" s="19"/>
      <c r="R19" s="19"/>
      <c r="S19" s="20"/>
      <c r="T19" s="19"/>
      <c r="U19" s="20"/>
      <c r="V19" s="19"/>
      <c r="W19" s="20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>
      <c r="A20" s="13" t="s">
        <v>57</v>
      </c>
      <c r="B20" s="14">
        <v>6</v>
      </c>
      <c r="C20" s="15">
        <f>SUM('[1]1:40'!C20)</f>
        <v>1.77</v>
      </c>
      <c r="D20" s="15">
        <f>SUM('[1]1:40'!D20)</f>
        <v>1.77</v>
      </c>
      <c r="E20" s="16">
        <f>'[1]1'!$D20</f>
        <v>0</v>
      </c>
      <c r="F20" s="16">
        <f>'[1]2'!$D20</f>
        <v>0</v>
      </c>
      <c r="G20" s="16">
        <f>'[1]3'!$D20</f>
        <v>0.17</v>
      </c>
      <c r="H20" s="16">
        <f>'[1]4'!$D20</f>
        <v>0</v>
      </c>
      <c r="I20" s="17">
        <f>'[1]5'!$D20</f>
        <v>0</v>
      </c>
      <c r="J20" s="16">
        <f>'[1]6'!$D20</f>
        <v>0</v>
      </c>
      <c r="K20" s="16">
        <f>'[1]7'!$D20</f>
        <v>0.3</v>
      </c>
      <c r="L20" s="16">
        <f>'[1]8'!$D20</f>
        <v>0</v>
      </c>
      <c r="M20" s="16">
        <f>'[1]9'!$D20</f>
        <v>0</v>
      </c>
      <c r="N20" s="16">
        <f>'[1]10'!$D20</f>
        <v>0</v>
      </c>
      <c r="O20" s="17">
        <f>'[1]11'!$D20</f>
        <v>0</v>
      </c>
      <c r="P20" s="16">
        <f>'[1]12'!$D20</f>
        <v>0.9</v>
      </c>
      <c r="Q20" s="16">
        <f>'[1]13'!$D20</f>
        <v>0</v>
      </c>
      <c r="R20" s="16">
        <f>'[1]14'!$D20</f>
        <v>0</v>
      </c>
      <c r="S20" s="17">
        <f>'[1]15'!$D20</f>
        <v>0</v>
      </c>
      <c r="T20" s="16">
        <f>'[1]16'!$D20</f>
        <v>0.4</v>
      </c>
      <c r="U20" s="17">
        <f>'[1]17'!$D20</f>
        <v>0</v>
      </c>
      <c r="V20" s="16">
        <f>'[1]18'!$D20</f>
        <v>0</v>
      </c>
      <c r="W20" s="17">
        <f>'[1]20'!$D20</f>
        <v>0</v>
      </c>
      <c r="X20" s="16">
        <f>'[1]21'!$D20</f>
        <v>0</v>
      </c>
      <c r="Y20" s="16">
        <f>'[1]22'!$D20</f>
        <v>0</v>
      </c>
      <c r="Z20" s="16">
        <f>'[1]23'!$D20</f>
        <v>0</v>
      </c>
      <c r="AA20" s="16">
        <f>'[1]24'!$D20</f>
        <v>0</v>
      </c>
      <c r="AB20" s="16">
        <f>'[1]25'!$D20</f>
        <v>0</v>
      </c>
      <c r="AC20" s="16">
        <f>'[1]26'!$D20</f>
        <v>0</v>
      </c>
      <c r="AD20" s="16">
        <f>'[1]27'!$D20</f>
        <v>0</v>
      </c>
      <c r="AE20" s="16">
        <f>'[1]28'!$D20</f>
        <v>0</v>
      </c>
      <c r="AF20" s="16">
        <f>'[1]29'!$D20</f>
        <v>0</v>
      </c>
      <c r="AG20" s="16">
        <f>'[1]30'!$D20</f>
        <v>0</v>
      </c>
      <c r="AH20" s="16">
        <f>'[1]31'!$D20</f>
        <v>0</v>
      </c>
      <c r="AI20" s="16">
        <f>'[1]32'!$D20</f>
        <v>0</v>
      </c>
      <c r="AJ20" s="16">
        <f>'[1]33'!$D20</f>
        <v>0</v>
      </c>
      <c r="AK20" s="16">
        <f>'[1]34'!$D20</f>
        <v>0</v>
      </c>
      <c r="AL20" s="16">
        <f>'[1]35'!$D20</f>
        <v>0</v>
      </c>
      <c r="AM20" s="16">
        <f>'[1]36'!$D20</f>
        <v>0</v>
      </c>
      <c r="AN20" s="16">
        <f>'[1]37'!$D20</f>
        <v>0</v>
      </c>
      <c r="AO20" s="16">
        <f>'[1]38'!$D20</f>
        <v>0</v>
      </c>
      <c r="AP20" s="16">
        <f>'[1]40'!$D20</f>
        <v>0</v>
      </c>
    </row>
    <row r="21" spans="1:42">
      <c r="A21" s="13" t="s">
        <v>58</v>
      </c>
      <c r="B21" s="14">
        <v>7</v>
      </c>
      <c r="C21" s="22"/>
      <c r="D21" s="23">
        <f t="array" ref="D21">AVERAGE(IF(E21:AP21&lt;&gt;0,E21:AP21,""))</f>
        <v>88.17513513513515</v>
      </c>
      <c r="E21" s="16">
        <f>'[1]1'!$D21</f>
        <v>87.78</v>
      </c>
      <c r="F21" s="16">
        <f>'[1]2'!$D21</f>
        <v>90</v>
      </c>
      <c r="G21" s="16">
        <f>'[1]3'!$D21</f>
        <v>86.57</v>
      </c>
      <c r="H21" s="16">
        <f>'[1]4'!$D21</f>
        <v>84.67</v>
      </c>
      <c r="I21" s="17">
        <f>'[1]5'!$D21</f>
        <v>84.27</v>
      </c>
      <c r="J21" s="16">
        <f>'[1]6'!$D21</f>
        <v>89.96</v>
      </c>
      <c r="K21" s="16">
        <f>'[1]7'!$D21</f>
        <v>86.84</v>
      </c>
      <c r="L21" s="16">
        <f>'[1]8'!$D21</f>
        <v>90</v>
      </c>
      <c r="M21" s="16">
        <f>'[1]9'!$D21</f>
        <v>90</v>
      </c>
      <c r="N21" s="16">
        <f>'[1]10'!$D21</f>
        <v>90</v>
      </c>
      <c r="O21" s="17">
        <f>'[1]11'!$D21</f>
        <v>89.94</v>
      </c>
      <c r="P21" s="16">
        <f>'[1]12'!$D21</f>
        <v>87.21</v>
      </c>
      <c r="Q21" s="16">
        <f>'[1]13'!$D21</f>
        <v>88.63</v>
      </c>
      <c r="R21" s="16">
        <f>'[1]14'!$D21</f>
        <v>90</v>
      </c>
      <c r="S21" s="17">
        <f>'[1]15'!$D21</f>
        <v>90</v>
      </c>
      <c r="T21" s="16">
        <f>'[1]16'!$D21</f>
        <v>89.23</v>
      </c>
      <c r="U21" s="17">
        <f>'[1]17'!$D21</f>
        <v>89.88</v>
      </c>
      <c r="V21" s="16">
        <f>'[1]18'!$D21</f>
        <v>89.37</v>
      </c>
      <c r="W21" s="17">
        <f>'[1]20'!$D21</f>
        <v>87</v>
      </c>
      <c r="X21" s="16">
        <f>'[1]21'!$D21</f>
        <v>89.78</v>
      </c>
      <c r="Y21" s="16">
        <f>'[1]22'!$D21</f>
        <v>86.99</v>
      </c>
      <c r="Z21" s="16">
        <f>'[1]23'!$D21</f>
        <v>85.43</v>
      </c>
      <c r="AA21" s="16">
        <f>'[1]24'!$D21</f>
        <v>90</v>
      </c>
      <c r="AB21" s="16">
        <f>'[1]25'!$D21</f>
        <v>89.18</v>
      </c>
      <c r="AC21" s="16">
        <f>'[1]26'!$D21</f>
        <v>89.8</v>
      </c>
      <c r="AD21" s="16">
        <f>'[1]27'!$D21</f>
        <v>89.93</v>
      </c>
      <c r="AE21" s="16">
        <f>'[1]28'!$D21</f>
        <v>88.71</v>
      </c>
      <c r="AF21" s="16">
        <f>'[1]29'!$D21</f>
        <v>85.68</v>
      </c>
      <c r="AG21" s="16">
        <f>'[1]30'!$D21</f>
        <v>0</v>
      </c>
      <c r="AH21" s="16">
        <f>'[1]31'!$D21</f>
        <v>86.86</v>
      </c>
      <c r="AI21" s="16">
        <f>'[1]32'!$D21</f>
        <v>84.19</v>
      </c>
      <c r="AJ21" s="16">
        <f>'[1]33'!$D21</f>
        <v>90</v>
      </c>
      <c r="AK21" s="16">
        <f>'[1]34'!$D21</f>
        <v>88.05</v>
      </c>
      <c r="AL21" s="16">
        <f>'[1]35'!$D21</f>
        <v>88.99</v>
      </c>
      <c r="AM21" s="16">
        <f>'[1]36'!$D21</f>
        <v>90</v>
      </c>
      <c r="AN21" s="16">
        <f>'[1]37'!$D21</f>
        <v>89.67</v>
      </c>
      <c r="AO21" s="16">
        <f>'[1]38'!$D21</f>
        <v>80.8</v>
      </c>
      <c r="AP21" s="16">
        <f>'[1]40'!$D21</f>
        <v>87.07</v>
      </c>
    </row>
    <row r="22" spans="1:42">
      <c r="A22" s="24"/>
      <c r="B22" s="24"/>
      <c r="E22" s="25"/>
      <c r="F22" s="25"/>
      <c r="G22" s="25"/>
      <c r="H22" s="25"/>
      <c r="I22" s="26"/>
      <c r="J22" s="25"/>
      <c r="K22" s="25"/>
      <c r="L22" s="25"/>
      <c r="M22" s="25"/>
      <c r="N22" s="25"/>
      <c r="O22" s="26"/>
      <c r="P22" s="25"/>
      <c r="Q22" s="25"/>
      <c r="R22" s="25"/>
      <c r="S22" s="26"/>
      <c r="T22" s="25"/>
      <c r="U22" s="26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>
      <c r="A23" s="27" t="s">
        <v>60</v>
      </c>
      <c r="B23" s="24"/>
      <c r="E23" s="25"/>
      <c r="F23" s="25"/>
      <c r="G23" s="25"/>
      <c r="H23" s="25"/>
      <c r="I23" s="26"/>
      <c r="J23" s="25"/>
      <c r="K23" s="25"/>
      <c r="L23" s="25"/>
      <c r="M23" s="25"/>
      <c r="N23" s="25"/>
      <c r="O23" s="17"/>
      <c r="P23" s="25"/>
      <c r="Q23" s="25"/>
      <c r="R23" s="25"/>
      <c r="S23" s="26"/>
      <c r="T23" s="25"/>
      <c r="U23" s="26"/>
      <c r="V23" s="25"/>
      <c r="W23" s="17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>
      <c r="A24" s="86" t="s">
        <v>49</v>
      </c>
      <c r="B24" s="86" t="s">
        <v>50</v>
      </c>
      <c r="C24" s="87" t="s">
        <v>51</v>
      </c>
      <c r="D24" s="87" t="s">
        <v>51</v>
      </c>
      <c r="E24" s="90"/>
      <c r="F24" s="91"/>
      <c r="G24" s="91"/>
      <c r="H24" s="91"/>
      <c r="I24" s="28"/>
      <c r="J24" s="91"/>
      <c r="K24" s="91"/>
      <c r="L24" s="91"/>
      <c r="M24" s="91"/>
      <c r="N24" s="91"/>
      <c r="O24" s="28"/>
      <c r="P24" s="91"/>
      <c r="Q24" s="91"/>
      <c r="R24" s="91"/>
      <c r="S24" s="92"/>
      <c r="T24" s="91"/>
      <c r="U24" s="92"/>
      <c r="V24" s="91"/>
      <c r="W24" s="28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3"/>
    </row>
    <row r="25" spans="1:42">
      <c r="A25" s="7" t="s">
        <v>52</v>
      </c>
      <c r="B25" s="8">
        <v>1</v>
      </c>
      <c r="C25" s="9">
        <f>SUM('[1]1:40'!C25)</f>
        <v>0</v>
      </c>
      <c r="D25" s="9">
        <f>SUM('[1]1:40'!D25)</f>
        <v>186.05</v>
      </c>
      <c r="E25" s="12">
        <f>'[1]1'!$D25</f>
        <v>0.24</v>
      </c>
      <c r="F25" s="12">
        <f>'[1]2'!$D25</f>
        <v>0</v>
      </c>
      <c r="G25" s="12">
        <f>'[1]3'!$D25</f>
        <v>0</v>
      </c>
      <c r="H25" s="12">
        <f>'[1]4'!$D25</f>
        <v>8.86</v>
      </c>
      <c r="I25" s="11">
        <f>'[1]5'!$D25</f>
        <v>1.02</v>
      </c>
      <c r="J25" s="12">
        <f>'[1]6'!$D25</f>
        <v>39.25</v>
      </c>
      <c r="K25" s="12">
        <f>'[1]7'!$D25</f>
        <v>2.71</v>
      </c>
      <c r="L25" s="12">
        <f>'[1]8'!$D25</f>
        <v>0</v>
      </c>
      <c r="M25" s="12">
        <f>'[1]9'!$D25</f>
        <v>0</v>
      </c>
      <c r="N25" s="12">
        <f>'[1]10'!$D25</f>
        <v>0</v>
      </c>
      <c r="O25" s="11">
        <f>'[1]11'!$D25</f>
        <v>1.97</v>
      </c>
      <c r="P25" s="12">
        <f>'[1]12'!$D25</f>
        <v>3.39</v>
      </c>
      <c r="Q25" s="12">
        <f>'[1]13'!$D25</f>
        <v>0</v>
      </c>
      <c r="R25" s="12">
        <f>'[1]14'!$D25</f>
        <v>7.2</v>
      </c>
      <c r="S25" s="11">
        <f>'[1]15'!$D25</f>
        <v>8.25</v>
      </c>
      <c r="T25" s="12">
        <f>'[1]16'!$D25</f>
        <v>7.47</v>
      </c>
      <c r="U25" s="11">
        <f>'[1]17'!$D25</f>
        <v>2.95</v>
      </c>
      <c r="V25" s="12">
        <f>'[1]18'!$D25</f>
        <v>5.91</v>
      </c>
      <c r="W25" s="11">
        <f>'[1]20'!$D25</f>
        <v>1.9</v>
      </c>
      <c r="X25" s="12">
        <f>'[1]21'!$D25</f>
        <v>0.61</v>
      </c>
      <c r="Y25" s="12">
        <f>'[1]22'!$D25</f>
        <v>0</v>
      </c>
      <c r="Z25" s="12">
        <f>'[1]23'!$D25</f>
        <v>7.49</v>
      </c>
      <c r="AA25" s="12">
        <f>'[1]24'!$D25</f>
        <v>10.62</v>
      </c>
      <c r="AB25" s="12">
        <f>'[1]25'!$D25</f>
        <v>0</v>
      </c>
      <c r="AC25" s="12">
        <f>'[1]26'!$D25</f>
        <v>0</v>
      </c>
      <c r="AD25" s="12">
        <f>'[1]27'!$D25</f>
        <v>0.08</v>
      </c>
      <c r="AE25" s="12">
        <f>'[1]28'!$D25</f>
        <v>7.67</v>
      </c>
      <c r="AF25" s="12">
        <f>'[1]29'!$D25</f>
        <v>0</v>
      </c>
      <c r="AG25" s="12">
        <f>'[1]30'!$D25</f>
        <v>0</v>
      </c>
      <c r="AH25" s="12">
        <f>'[1]31'!$D25</f>
        <v>0</v>
      </c>
      <c r="AI25" s="12">
        <f>'[1]32'!$D25</f>
        <v>16.809999999999999</v>
      </c>
      <c r="AJ25" s="12">
        <f>'[1]33'!$D25</f>
        <v>19.3</v>
      </c>
      <c r="AK25" s="12">
        <f>'[1]34'!$D25</f>
        <v>0</v>
      </c>
      <c r="AL25" s="12">
        <f>'[1]35'!$D25</f>
        <v>0</v>
      </c>
      <c r="AM25" s="12">
        <f>'[1]36'!$D25</f>
        <v>0</v>
      </c>
      <c r="AN25" s="12">
        <f>'[1]37'!$D25</f>
        <v>1.7</v>
      </c>
      <c r="AO25" s="12">
        <f>'[1]38'!$D25</f>
        <v>23.37</v>
      </c>
      <c r="AP25" s="12">
        <f>'[1]40'!$D25</f>
        <v>7.28</v>
      </c>
    </row>
    <row r="26" spans="1:42">
      <c r="A26" s="13" t="s">
        <v>53</v>
      </c>
      <c r="B26" s="14">
        <v>2</v>
      </c>
      <c r="C26" s="15">
        <f>SUM('[1]1:40'!C26)</f>
        <v>137.89000000000001</v>
      </c>
      <c r="D26" s="15">
        <f>SUM('[1]1:40'!D26)</f>
        <v>137.89000000000001</v>
      </c>
      <c r="E26" s="16">
        <f>'[1]1'!$D26</f>
        <v>0.24</v>
      </c>
      <c r="F26" s="16">
        <f>'[1]2'!$D26</f>
        <v>0</v>
      </c>
      <c r="G26" s="16">
        <f>'[1]3'!$D26</f>
        <v>0</v>
      </c>
      <c r="H26" s="16">
        <f>'[1]4'!$D26</f>
        <v>1.31</v>
      </c>
      <c r="I26" s="17">
        <f>'[1]5'!$D26</f>
        <v>0</v>
      </c>
      <c r="J26" s="16">
        <f>'[1]6'!$D26</f>
        <v>37.880000000000003</v>
      </c>
      <c r="K26" s="16">
        <f>'[1]7'!$D26</f>
        <v>2.71</v>
      </c>
      <c r="L26" s="16">
        <f>'[1]8'!$D26</f>
        <v>0</v>
      </c>
      <c r="M26" s="16">
        <f>'[1]9'!$D26</f>
        <v>0</v>
      </c>
      <c r="N26" s="16">
        <f>'[1]10'!$D26</f>
        <v>0</v>
      </c>
      <c r="O26" s="17">
        <f>'[1]11'!$D26</f>
        <v>1.97</v>
      </c>
      <c r="P26" s="16">
        <f>'[1]12'!$D26</f>
        <v>3.39</v>
      </c>
      <c r="Q26" s="16">
        <f>'[1]13'!$D26</f>
        <v>0</v>
      </c>
      <c r="R26" s="16">
        <f>'[1]14'!$D26</f>
        <v>2.5299999999999998</v>
      </c>
      <c r="S26" s="17">
        <f>'[1]15'!$D26</f>
        <v>1.33</v>
      </c>
      <c r="T26" s="16">
        <f>'[1]16'!$D26</f>
        <v>4.01</v>
      </c>
      <c r="U26" s="17">
        <f>'[1]17'!$D26</f>
        <v>2.95</v>
      </c>
      <c r="V26" s="16">
        <f>'[1]18'!$D26</f>
        <v>5.91</v>
      </c>
      <c r="W26" s="17">
        <f>'[1]20'!$D26</f>
        <v>1.9</v>
      </c>
      <c r="X26" s="16">
        <f>'[1]21'!$D26</f>
        <v>0.33</v>
      </c>
      <c r="Y26" s="16">
        <f>'[1]22'!$D26</f>
        <v>0</v>
      </c>
      <c r="Z26" s="16">
        <f>'[1]23'!$D26</f>
        <v>7.49</v>
      </c>
      <c r="AA26" s="16">
        <f>'[1]24'!$D26</f>
        <v>10.62</v>
      </c>
      <c r="AB26" s="16">
        <f>'[1]25'!$D26</f>
        <v>0</v>
      </c>
      <c r="AC26" s="16">
        <f>'[1]26'!$D26</f>
        <v>0</v>
      </c>
      <c r="AD26" s="16">
        <f>'[1]27'!$D26</f>
        <v>0.08</v>
      </c>
      <c r="AE26" s="16">
        <f>'[1]28'!$D26</f>
        <v>7.67</v>
      </c>
      <c r="AF26" s="16">
        <f>'[1]29'!$D26</f>
        <v>0</v>
      </c>
      <c r="AG26" s="16">
        <f>'[1]30'!$D26</f>
        <v>0</v>
      </c>
      <c r="AH26" s="16">
        <f>'[1]31'!$D26</f>
        <v>0</v>
      </c>
      <c r="AI26" s="16">
        <f>'[1]32'!$D26</f>
        <v>15.89</v>
      </c>
      <c r="AJ26" s="16">
        <f>'[1]33'!$D26</f>
        <v>17.3</v>
      </c>
      <c r="AK26" s="16">
        <f>'[1]34'!$D26</f>
        <v>0</v>
      </c>
      <c r="AL26" s="16">
        <f>'[1]35'!$D26</f>
        <v>0</v>
      </c>
      <c r="AM26" s="16">
        <f>'[1]36'!$D26</f>
        <v>0</v>
      </c>
      <c r="AN26" s="16">
        <f>'[1]37'!$D26</f>
        <v>1.7</v>
      </c>
      <c r="AO26" s="16">
        <f>'[1]38'!$D26</f>
        <v>4.1100000000000003</v>
      </c>
      <c r="AP26" s="16">
        <f>'[1]40'!$D26</f>
        <v>6.57</v>
      </c>
    </row>
    <row r="27" spans="1:42">
      <c r="A27" s="13" t="s">
        <v>54</v>
      </c>
      <c r="B27" s="14">
        <v>3</v>
      </c>
      <c r="C27" s="15">
        <f>SUM('[1]1:40'!C27)</f>
        <v>11.769999999999998</v>
      </c>
      <c r="D27" s="15">
        <f>SUM('[1]1:40'!D27)</f>
        <v>11.769999999999998</v>
      </c>
      <c r="E27" s="16">
        <f>'[1]1'!$D27</f>
        <v>0</v>
      </c>
      <c r="F27" s="16">
        <f>'[1]2'!$D27</f>
        <v>0</v>
      </c>
      <c r="G27" s="16">
        <f>'[1]3'!$D27</f>
        <v>0</v>
      </c>
      <c r="H27" s="16">
        <f>'[1]4'!$D27</f>
        <v>0</v>
      </c>
      <c r="I27" s="17">
        <f>'[1]5'!$D27</f>
        <v>0</v>
      </c>
      <c r="J27" s="16">
        <f>'[1]6'!$D27</f>
        <v>0.92</v>
      </c>
      <c r="K27" s="16">
        <f>'[1]7'!$D27</f>
        <v>0</v>
      </c>
      <c r="L27" s="16">
        <f>'[1]8'!$D27</f>
        <v>0</v>
      </c>
      <c r="M27" s="16">
        <f>'[1]9'!$D27</f>
        <v>0</v>
      </c>
      <c r="N27" s="16">
        <f>'[1]10'!$D27</f>
        <v>0</v>
      </c>
      <c r="O27" s="17">
        <f>'[1]11'!$D27</f>
        <v>0</v>
      </c>
      <c r="P27" s="16">
        <f>'[1]12'!$D27</f>
        <v>0</v>
      </c>
      <c r="Q27" s="16">
        <f>'[1]13'!$D27</f>
        <v>0</v>
      </c>
      <c r="R27" s="16">
        <f>'[1]14'!$D27</f>
        <v>1.03</v>
      </c>
      <c r="S27" s="17">
        <f>'[1]15'!$D27</f>
        <v>6.84</v>
      </c>
      <c r="T27" s="16">
        <f>'[1]16'!$D27</f>
        <v>0.7</v>
      </c>
      <c r="U27" s="17">
        <f>'[1]17'!$D27</f>
        <v>0</v>
      </c>
      <c r="V27" s="16">
        <f>'[1]18'!$D27</f>
        <v>0</v>
      </c>
      <c r="W27" s="17">
        <f>'[1]20'!$D27</f>
        <v>0</v>
      </c>
      <c r="X27" s="16">
        <f>'[1]21'!$D27</f>
        <v>0.28000000000000003</v>
      </c>
      <c r="Y27" s="16">
        <f>'[1]22'!$D27</f>
        <v>0</v>
      </c>
      <c r="Z27" s="16">
        <f>'[1]23'!$D27</f>
        <v>0</v>
      </c>
      <c r="AA27" s="16">
        <f>'[1]24'!$D27</f>
        <v>0</v>
      </c>
      <c r="AB27" s="16">
        <f>'[1]25'!$D27</f>
        <v>0</v>
      </c>
      <c r="AC27" s="16">
        <f>'[1]26'!$D27</f>
        <v>0</v>
      </c>
      <c r="AD27" s="16">
        <f>'[1]27'!$D27</f>
        <v>0</v>
      </c>
      <c r="AE27" s="16">
        <f>'[1]28'!$D27</f>
        <v>0</v>
      </c>
      <c r="AF27" s="16">
        <f>'[1]29'!$D27</f>
        <v>0</v>
      </c>
      <c r="AG27" s="16">
        <f>'[1]30'!$D27</f>
        <v>0</v>
      </c>
      <c r="AH27" s="16">
        <f>'[1]31'!$D27</f>
        <v>0</v>
      </c>
      <c r="AI27" s="16">
        <f>'[1]32'!$D27</f>
        <v>0</v>
      </c>
      <c r="AJ27" s="16">
        <f>'[1]33'!$D27</f>
        <v>2</v>
      </c>
      <c r="AK27" s="16">
        <f>'[1]34'!$D27</f>
        <v>0</v>
      </c>
      <c r="AL27" s="16">
        <f>'[1]35'!$D27</f>
        <v>0</v>
      </c>
      <c r="AM27" s="16">
        <f>'[1]36'!$D27</f>
        <v>0</v>
      </c>
      <c r="AN27" s="16">
        <f>'[1]37'!$D27</f>
        <v>0</v>
      </c>
      <c r="AO27" s="16">
        <f>'[1]38'!$D27</f>
        <v>0</v>
      </c>
      <c r="AP27" s="16">
        <f>'[1]40'!$D27</f>
        <v>0</v>
      </c>
    </row>
    <row r="28" spans="1:42">
      <c r="A28" s="13" t="s">
        <v>55</v>
      </c>
      <c r="B28" s="14">
        <v>4</v>
      </c>
      <c r="C28" s="15">
        <f>SUM('[1]1:40'!C28)</f>
        <v>0</v>
      </c>
      <c r="D28" s="15">
        <f>SUM('[1]1:40'!D28)</f>
        <v>36.390000000000008</v>
      </c>
      <c r="E28" s="16">
        <f>'[1]1'!$D28</f>
        <v>0</v>
      </c>
      <c r="F28" s="16">
        <f>'[1]2'!$D28</f>
        <v>0</v>
      </c>
      <c r="G28" s="16">
        <f>'[1]3'!$D28</f>
        <v>0</v>
      </c>
      <c r="H28" s="16">
        <f>'[1]4'!$D28</f>
        <v>7.55</v>
      </c>
      <c r="I28" s="17">
        <f>'[1]5'!$D28</f>
        <v>1.02</v>
      </c>
      <c r="J28" s="16">
        <f>'[1]6'!$D28</f>
        <v>0.45</v>
      </c>
      <c r="K28" s="16">
        <f>'[1]7'!$D28</f>
        <v>0</v>
      </c>
      <c r="L28" s="16">
        <f>'[1]8'!$D28</f>
        <v>0</v>
      </c>
      <c r="M28" s="16">
        <f>'[1]9'!$D28</f>
        <v>0</v>
      </c>
      <c r="N28" s="16">
        <f>'[1]10'!$D28</f>
        <v>0</v>
      </c>
      <c r="O28" s="17">
        <f>'[1]11'!$D28</f>
        <v>0</v>
      </c>
      <c r="P28" s="16">
        <f>'[1]12'!$D28</f>
        <v>0</v>
      </c>
      <c r="Q28" s="16">
        <f>'[1]13'!$D28</f>
        <v>0</v>
      </c>
      <c r="R28" s="16">
        <f>'[1]14'!$D28</f>
        <v>3.64</v>
      </c>
      <c r="S28" s="17">
        <f>'[1]15'!$D28</f>
        <v>0.08</v>
      </c>
      <c r="T28" s="16">
        <f>'[1]16'!$D28</f>
        <v>2.76</v>
      </c>
      <c r="U28" s="17">
        <f>'[1]17'!$D28</f>
        <v>0</v>
      </c>
      <c r="V28" s="16">
        <f>'[1]18'!$D28</f>
        <v>0</v>
      </c>
      <c r="W28" s="17">
        <f>'[1]20'!$D28</f>
        <v>0</v>
      </c>
      <c r="X28" s="16">
        <f>'[1]21'!$D28</f>
        <v>0</v>
      </c>
      <c r="Y28" s="16">
        <f>'[1]22'!$D28</f>
        <v>0</v>
      </c>
      <c r="Z28" s="16">
        <f>'[1]23'!$D28</f>
        <v>0</v>
      </c>
      <c r="AA28" s="16">
        <f>'[1]24'!$D28</f>
        <v>0</v>
      </c>
      <c r="AB28" s="16">
        <f>'[1]25'!$D28</f>
        <v>0</v>
      </c>
      <c r="AC28" s="16">
        <f>'[1]26'!$D28</f>
        <v>0</v>
      </c>
      <c r="AD28" s="16">
        <f>'[1]27'!$D28</f>
        <v>0</v>
      </c>
      <c r="AE28" s="16">
        <f>'[1]28'!$D28</f>
        <v>0</v>
      </c>
      <c r="AF28" s="16">
        <f>'[1]29'!$D28</f>
        <v>0</v>
      </c>
      <c r="AG28" s="16">
        <f>'[1]30'!$D28</f>
        <v>0</v>
      </c>
      <c r="AH28" s="16">
        <f>'[1]31'!$D28</f>
        <v>0</v>
      </c>
      <c r="AI28" s="16">
        <f>'[1]32'!$D28</f>
        <v>0.92</v>
      </c>
      <c r="AJ28" s="16">
        <f>'[1]33'!$D28</f>
        <v>0</v>
      </c>
      <c r="AK28" s="16">
        <f>'[1]34'!$D28</f>
        <v>0</v>
      </c>
      <c r="AL28" s="16">
        <f>'[1]35'!$D28</f>
        <v>0</v>
      </c>
      <c r="AM28" s="16">
        <f>'[1]36'!$D28</f>
        <v>0</v>
      </c>
      <c r="AN28" s="16">
        <f>'[1]37'!$D28</f>
        <v>0</v>
      </c>
      <c r="AO28" s="16">
        <f>'[1]38'!$D28</f>
        <v>19.260000000000002</v>
      </c>
      <c r="AP28" s="16">
        <f>'[1]40'!$D28</f>
        <v>0.71</v>
      </c>
    </row>
    <row r="29" spans="1:42">
      <c r="A29" s="13" t="s">
        <v>56</v>
      </c>
      <c r="B29" s="14">
        <v>5</v>
      </c>
      <c r="C29" s="15">
        <f>SUM('[1]1:40'!C29)</f>
        <v>36.390000000000008</v>
      </c>
      <c r="D29" s="18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20"/>
      <c r="P29" s="19"/>
      <c r="Q29" s="19"/>
      <c r="R29" s="19"/>
      <c r="S29" s="20"/>
      <c r="T29" s="19"/>
      <c r="U29" s="20"/>
      <c r="V29" s="19"/>
      <c r="W29" s="2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>
      <c r="A30" s="13" t="s">
        <v>57</v>
      </c>
      <c r="B30" s="14">
        <v>6</v>
      </c>
      <c r="C30" s="15">
        <f>SUM('[1]1:40'!C30)</f>
        <v>0</v>
      </c>
      <c r="D30" s="15">
        <f>SUM('[1]1:40'!D30)</f>
        <v>0</v>
      </c>
      <c r="E30" s="16">
        <f>'[1]1'!$D30</f>
        <v>0</v>
      </c>
      <c r="F30" s="16">
        <f>'[1]2'!$D30</f>
        <v>0</v>
      </c>
      <c r="G30" s="16">
        <f>'[1]3'!$D30</f>
        <v>0</v>
      </c>
      <c r="H30" s="16">
        <f>'[1]4'!$D30</f>
        <v>0</v>
      </c>
      <c r="I30" s="17">
        <f>'[1]5'!$D30</f>
        <v>0</v>
      </c>
      <c r="J30" s="16">
        <f>'[1]6'!$D30</f>
        <v>0</v>
      </c>
      <c r="K30" s="16">
        <f>'[1]7'!$D30</f>
        <v>0</v>
      </c>
      <c r="L30" s="16">
        <f>'[1]8'!$D30</f>
        <v>0</v>
      </c>
      <c r="M30" s="16">
        <f>'[1]9'!$D30</f>
        <v>0</v>
      </c>
      <c r="N30" s="16">
        <f>'[1]10'!$D30</f>
        <v>0</v>
      </c>
      <c r="O30" s="17">
        <f>'[1]11'!$D30</f>
        <v>0</v>
      </c>
      <c r="P30" s="16">
        <f>'[1]12'!$D30</f>
        <v>0</v>
      </c>
      <c r="Q30" s="16">
        <f>'[1]13'!$D30</f>
        <v>0</v>
      </c>
      <c r="R30" s="16">
        <f>'[1]14'!$D30</f>
        <v>0</v>
      </c>
      <c r="S30" s="17">
        <f>'[1]15'!$D30</f>
        <v>0</v>
      </c>
      <c r="T30" s="16">
        <f>'[1]16'!$D30</f>
        <v>0</v>
      </c>
      <c r="U30" s="17">
        <f>'[1]17'!$D30</f>
        <v>0</v>
      </c>
      <c r="V30" s="16">
        <f>'[1]18'!$D30</f>
        <v>0</v>
      </c>
      <c r="W30" s="17">
        <f>'[1]20'!$D30</f>
        <v>0</v>
      </c>
      <c r="X30" s="16">
        <f>'[1]21'!$D30</f>
        <v>0</v>
      </c>
      <c r="Y30" s="16">
        <f>'[1]22'!$D30</f>
        <v>0</v>
      </c>
      <c r="Z30" s="16">
        <f>'[1]23'!$D30</f>
        <v>0</v>
      </c>
      <c r="AA30" s="16">
        <f>'[1]24'!$D30</f>
        <v>0</v>
      </c>
      <c r="AB30" s="16">
        <f>'[1]25'!$D30</f>
        <v>0</v>
      </c>
      <c r="AC30" s="16">
        <f>'[1]26'!$D30</f>
        <v>0</v>
      </c>
      <c r="AD30" s="16">
        <f>'[1]27'!$D30</f>
        <v>0</v>
      </c>
      <c r="AE30" s="16">
        <f>'[1]28'!$D30</f>
        <v>0</v>
      </c>
      <c r="AF30" s="16">
        <f>'[1]29'!$D30</f>
        <v>0</v>
      </c>
      <c r="AG30" s="16">
        <f>'[1]30'!$D30</f>
        <v>0</v>
      </c>
      <c r="AH30" s="16">
        <f>'[1]31'!$D30</f>
        <v>0</v>
      </c>
      <c r="AI30" s="16">
        <f>'[1]32'!$D30</f>
        <v>0</v>
      </c>
      <c r="AJ30" s="16">
        <f>'[1]33'!$D30</f>
        <v>0</v>
      </c>
      <c r="AK30" s="16">
        <f>'[1]34'!$D30</f>
        <v>0</v>
      </c>
      <c r="AL30" s="16">
        <f>'[1]35'!$D30</f>
        <v>0</v>
      </c>
      <c r="AM30" s="16">
        <f>'[1]36'!$D30</f>
        <v>0</v>
      </c>
      <c r="AN30" s="16">
        <f>'[1]37'!$D30</f>
        <v>0</v>
      </c>
      <c r="AO30" s="16">
        <f>'[1]38'!$D30</f>
        <v>0</v>
      </c>
      <c r="AP30" s="16">
        <f>'[1]40'!$D30</f>
        <v>0</v>
      </c>
    </row>
    <row r="31" spans="1:42">
      <c r="A31" s="13" t="s">
        <v>58</v>
      </c>
      <c r="B31" s="14">
        <v>7</v>
      </c>
      <c r="C31" s="22"/>
      <c r="D31" s="23">
        <v>85</v>
      </c>
      <c r="E31" s="16">
        <f>'[1]1'!$D31</f>
        <v>90</v>
      </c>
      <c r="F31" s="16">
        <f>'[1]2'!$D31</f>
        <v>0</v>
      </c>
      <c r="G31" s="16">
        <f>'[1]3'!$D31</f>
        <v>0</v>
      </c>
      <c r="H31" s="16">
        <f>'[1]4'!$D31</f>
        <v>68.7</v>
      </c>
      <c r="I31" s="17">
        <f>'[1]5'!$D31</f>
        <v>65</v>
      </c>
      <c r="J31" s="16">
        <f>'[1]6'!$D31</f>
        <v>89.71</v>
      </c>
      <c r="K31" s="16">
        <f>'[1]7'!$D31</f>
        <v>90</v>
      </c>
      <c r="L31" s="16">
        <f>'[1]8'!$D31</f>
        <v>0</v>
      </c>
      <c r="M31" s="16">
        <f>'[1]9'!$D31</f>
        <v>0</v>
      </c>
      <c r="N31" s="16">
        <f>'[1]10'!$D31</f>
        <v>0</v>
      </c>
      <c r="O31" s="17">
        <f>'[1]11'!$D31</f>
        <v>90</v>
      </c>
      <c r="P31" s="16">
        <f>'[1]12'!$D31</f>
        <v>90</v>
      </c>
      <c r="Q31" s="16">
        <f>'[1]13'!$D31</f>
        <v>0</v>
      </c>
      <c r="R31" s="16">
        <f>'[1]14'!$D31</f>
        <v>77.36</v>
      </c>
      <c r="S31" s="17">
        <f>'[1]15'!$D31</f>
        <v>89.76</v>
      </c>
      <c r="T31" s="16">
        <f>'[1]16'!$D31</f>
        <v>80.760000000000005</v>
      </c>
      <c r="U31" s="17">
        <f>'[1]17'!$D31</f>
        <v>90</v>
      </c>
      <c r="V31" s="16">
        <f>'[1]18'!$D31</f>
        <v>90</v>
      </c>
      <c r="W31" s="17">
        <f>'[1]20'!$D31</f>
        <v>90</v>
      </c>
      <c r="X31" s="16">
        <f>'[1]21'!$D31</f>
        <v>90</v>
      </c>
      <c r="Y31" s="16">
        <f>'[1]22'!$D31</f>
        <v>0</v>
      </c>
      <c r="Z31" s="16">
        <f>'[1]23'!$D31</f>
        <v>90</v>
      </c>
      <c r="AA31" s="16">
        <f>'[1]24'!$D31</f>
        <v>90</v>
      </c>
      <c r="AB31" s="16">
        <f>'[1]25'!$D31</f>
        <v>0</v>
      </c>
      <c r="AC31" s="16">
        <f>'[1]26'!$D31</f>
        <v>0</v>
      </c>
      <c r="AD31" s="16">
        <f>'[1]27'!$D31</f>
        <v>90</v>
      </c>
      <c r="AE31" s="16">
        <f>'[1]28'!$D31</f>
        <v>90</v>
      </c>
      <c r="AF31" s="16">
        <f>'[1]29'!$D31</f>
        <v>0</v>
      </c>
      <c r="AG31" s="16">
        <f>'[1]30'!$D31</f>
        <v>0</v>
      </c>
      <c r="AH31" s="16">
        <f>'[1]31'!$D31</f>
        <v>0</v>
      </c>
      <c r="AI31" s="16">
        <f>'[1]32'!$D31</f>
        <v>88.63</v>
      </c>
      <c r="AJ31" s="16">
        <f>'[1]33'!$D31</f>
        <v>90</v>
      </c>
      <c r="AK31" s="16">
        <f>'[1]34'!$D31</f>
        <v>0</v>
      </c>
      <c r="AL31" s="16">
        <f>'[1]35'!$D31</f>
        <v>0</v>
      </c>
      <c r="AM31" s="16">
        <f>'[1]36'!$D31</f>
        <v>0</v>
      </c>
      <c r="AN31" s="16">
        <f>'[1]37'!$D31</f>
        <v>90</v>
      </c>
      <c r="AO31" s="16">
        <f>'[1]38'!$D31</f>
        <v>69.400000000000006</v>
      </c>
      <c r="AP31" s="16">
        <f>'[1]40'!$D31</f>
        <v>87.56</v>
      </c>
    </row>
    <row r="32" spans="1:42">
      <c r="A32" s="24"/>
      <c r="B32" s="24"/>
      <c r="E32" s="25"/>
      <c r="F32" s="25"/>
      <c r="G32" s="25"/>
      <c r="H32" s="25"/>
      <c r="I32" s="26"/>
      <c r="J32" s="25"/>
      <c r="K32" s="25"/>
      <c r="L32" s="25"/>
      <c r="M32" s="25"/>
      <c r="N32" s="25"/>
      <c r="O32" s="26"/>
      <c r="P32" s="25"/>
      <c r="Q32" s="25"/>
      <c r="R32" s="25"/>
      <c r="S32" s="26"/>
      <c r="T32" s="25"/>
      <c r="U32" s="26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>
      <c r="A33" s="27" t="s">
        <v>61</v>
      </c>
      <c r="B33" s="24"/>
      <c r="E33" s="25"/>
      <c r="F33" s="25"/>
      <c r="G33" s="25"/>
      <c r="H33" s="25"/>
      <c r="I33" s="26"/>
      <c r="J33" s="25"/>
      <c r="K33" s="25"/>
      <c r="L33" s="25"/>
      <c r="M33" s="25"/>
      <c r="N33" s="25"/>
      <c r="O33" s="17"/>
      <c r="P33" s="25"/>
      <c r="Q33" s="25"/>
      <c r="R33" s="25"/>
      <c r="S33" s="26"/>
      <c r="T33" s="25"/>
      <c r="U33" s="26"/>
      <c r="V33" s="25"/>
      <c r="W33" s="17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>
      <c r="A34" s="86" t="s">
        <v>49</v>
      </c>
      <c r="B34" s="86" t="s">
        <v>50</v>
      </c>
      <c r="C34" s="87" t="s">
        <v>51</v>
      </c>
      <c r="D34" s="87" t="s">
        <v>51</v>
      </c>
      <c r="E34" s="90"/>
      <c r="F34" s="91"/>
      <c r="G34" s="91"/>
      <c r="H34" s="91"/>
      <c r="I34" s="28"/>
      <c r="J34" s="91"/>
      <c r="K34" s="91"/>
      <c r="L34" s="91"/>
      <c r="M34" s="91"/>
      <c r="N34" s="91"/>
      <c r="O34" s="28"/>
      <c r="P34" s="91"/>
      <c r="Q34" s="91"/>
      <c r="R34" s="91"/>
      <c r="S34" s="92"/>
      <c r="T34" s="91"/>
      <c r="U34" s="92"/>
      <c r="V34" s="91"/>
      <c r="W34" s="28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3"/>
    </row>
    <row r="35" spans="1:42">
      <c r="A35" s="7" t="s">
        <v>52</v>
      </c>
      <c r="B35" s="8">
        <v>1</v>
      </c>
      <c r="C35" s="9">
        <f>SUM('[1]1:40'!C35)</f>
        <v>0</v>
      </c>
      <c r="D35" s="9">
        <f>SUM('[1]1:40'!D35)</f>
        <v>769.27</v>
      </c>
      <c r="E35" s="12">
        <f>'[1]1'!$D35</f>
        <v>3.4</v>
      </c>
      <c r="F35" s="12">
        <f>'[1]2'!$D35</f>
        <v>28</v>
      </c>
      <c r="G35" s="12">
        <f>'[1]3'!$D35</f>
        <v>0.23</v>
      </c>
      <c r="H35" s="12">
        <f>'[1]4'!$D35</f>
        <v>2.16</v>
      </c>
      <c r="I35" s="11">
        <f>'[1]5'!$D35</f>
        <v>5.0599999999999996</v>
      </c>
      <c r="J35" s="12">
        <f>'[1]6'!$D35</f>
        <v>0.96</v>
      </c>
      <c r="K35" s="12">
        <f>'[1]7'!$D35</f>
        <v>0.4</v>
      </c>
      <c r="L35" s="12">
        <f>'[1]8'!$D35</f>
        <v>0</v>
      </c>
      <c r="M35" s="12">
        <f>'[1]9'!$D35</f>
        <v>0</v>
      </c>
      <c r="N35" s="12">
        <f>'[1]10'!$D35</f>
        <v>0</v>
      </c>
      <c r="O35" s="11">
        <f>'[1]11'!$D35</f>
        <v>19.899999999999999</v>
      </c>
      <c r="P35" s="12">
        <f>'[1]12'!$D35</f>
        <v>0</v>
      </c>
      <c r="Q35" s="12">
        <f>'[1]13'!$D35</f>
        <v>0</v>
      </c>
      <c r="R35" s="12">
        <f>'[1]14'!$D35</f>
        <v>0</v>
      </c>
      <c r="S35" s="11">
        <f>'[1]15'!$D35</f>
        <v>0.24</v>
      </c>
      <c r="T35" s="12">
        <f>'[1]16'!$D35</f>
        <v>4.59</v>
      </c>
      <c r="U35" s="11">
        <f>'[1]17'!$D35</f>
        <v>3.64</v>
      </c>
      <c r="V35" s="12">
        <f>'[1]18'!$D35</f>
        <v>0.27</v>
      </c>
      <c r="W35" s="11">
        <f>'[1]20'!$D35</f>
        <v>5.44</v>
      </c>
      <c r="X35" s="12">
        <f>'[1]21'!$D35</f>
        <v>0.38</v>
      </c>
      <c r="Y35" s="12">
        <f>'[1]22'!$D35</f>
        <v>0.4</v>
      </c>
      <c r="Z35" s="12">
        <f>'[1]23'!$D35</f>
        <v>33.630000000000003</v>
      </c>
      <c r="AA35" s="12">
        <f>'[1]24'!$D35</f>
        <v>11.63</v>
      </c>
      <c r="AB35" s="12">
        <f>'[1]25'!$D35</f>
        <v>0</v>
      </c>
      <c r="AC35" s="12">
        <f>'[1]26'!$D35</f>
        <v>0</v>
      </c>
      <c r="AD35" s="12">
        <f>'[1]27'!$D35</f>
        <v>0.18</v>
      </c>
      <c r="AE35" s="12">
        <f>'[1]28'!$D35</f>
        <v>0</v>
      </c>
      <c r="AF35" s="12">
        <f>'[1]29'!$D35</f>
        <v>0.56999999999999995</v>
      </c>
      <c r="AG35" s="12">
        <f>'[1]30'!$D35</f>
        <v>21.27</v>
      </c>
      <c r="AH35" s="12">
        <f>'[1]31'!$D35</f>
        <v>0</v>
      </c>
      <c r="AI35" s="12">
        <f>'[1]32'!$D35</f>
        <v>1.1000000000000001</v>
      </c>
      <c r="AJ35" s="12">
        <f>'[1]33'!$D35</f>
        <v>1.04</v>
      </c>
      <c r="AK35" s="12">
        <f>'[1]34'!$D35</f>
        <v>182.02</v>
      </c>
      <c r="AL35" s="12">
        <f>'[1]35'!$D35</f>
        <v>127.82</v>
      </c>
      <c r="AM35" s="12">
        <f>'[1]36'!$D35</f>
        <v>0</v>
      </c>
      <c r="AN35" s="12">
        <f>'[1]37'!$D35</f>
        <v>313.83999999999997</v>
      </c>
      <c r="AO35" s="12">
        <f>'[1]38'!$D35</f>
        <v>0.5</v>
      </c>
      <c r="AP35" s="12">
        <f>'[1]40'!$D35</f>
        <v>0.6</v>
      </c>
    </row>
    <row r="36" spans="1:42">
      <c r="A36" s="13" t="s">
        <v>53</v>
      </c>
      <c r="B36" s="14">
        <v>2</v>
      </c>
      <c r="C36" s="15">
        <f>SUM('[1]1:40'!C36)</f>
        <v>739.68000000000006</v>
      </c>
      <c r="D36" s="15">
        <f>SUM('[1]1:40'!D36)</f>
        <v>739.68000000000006</v>
      </c>
      <c r="E36" s="16">
        <f>'[1]1'!$D36</f>
        <v>3.4</v>
      </c>
      <c r="F36" s="16">
        <f>'[1]2'!$D36</f>
        <v>28</v>
      </c>
      <c r="G36" s="16">
        <f>'[1]3'!$D36</f>
        <v>0.23</v>
      </c>
      <c r="H36" s="16">
        <f>'[1]4'!$D36</f>
        <v>1.08</v>
      </c>
      <c r="I36" s="17">
        <f>'[1]5'!$D36</f>
        <v>0</v>
      </c>
      <c r="J36" s="16">
        <f>'[1]6'!$D36</f>
        <v>0.96</v>
      </c>
      <c r="K36" s="16">
        <f>'[1]7'!$D36</f>
        <v>0</v>
      </c>
      <c r="L36" s="16">
        <f>'[1]8'!$D36</f>
        <v>0</v>
      </c>
      <c r="M36" s="16">
        <f>'[1]9'!$D36</f>
        <v>0</v>
      </c>
      <c r="N36" s="16">
        <f>'[1]10'!$D36</f>
        <v>0</v>
      </c>
      <c r="O36" s="17">
        <f>'[1]11'!$D36</f>
        <v>19.12</v>
      </c>
      <c r="P36" s="16">
        <f>'[1]12'!$D36</f>
        <v>0</v>
      </c>
      <c r="Q36" s="16">
        <f>'[1]13'!$D36</f>
        <v>0</v>
      </c>
      <c r="R36" s="16">
        <f>'[1]14'!$D36</f>
        <v>0</v>
      </c>
      <c r="S36" s="17">
        <f>'[1]15'!$D36</f>
        <v>0.24</v>
      </c>
      <c r="T36" s="16">
        <f>'[1]16'!$D36</f>
        <v>3.53</v>
      </c>
      <c r="U36" s="17">
        <f>'[1]17'!$D36</f>
        <v>2.04</v>
      </c>
      <c r="V36" s="16">
        <f>'[1]18'!$D36</f>
        <v>0.27</v>
      </c>
      <c r="W36" s="17">
        <f>'[1]20'!$D36</f>
        <v>5.44</v>
      </c>
      <c r="X36" s="16">
        <f>'[1]21'!$D36</f>
        <v>0.38</v>
      </c>
      <c r="Y36" s="16">
        <f>'[1]22'!$D36</f>
        <v>0.4</v>
      </c>
      <c r="Z36" s="16">
        <f>'[1]23'!$D36</f>
        <v>33.630000000000003</v>
      </c>
      <c r="AA36" s="16">
        <f>'[1]24'!$D36</f>
        <v>11.51</v>
      </c>
      <c r="AB36" s="16">
        <f>'[1]25'!$D36</f>
        <v>0</v>
      </c>
      <c r="AC36" s="16">
        <f>'[1]26'!$D36</f>
        <v>0</v>
      </c>
      <c r="AD36" s="16">
        <f>'[1]27'!$D36</f>
        <v>0.18</v>
      </c>
      <c r="AE36" s="16">
        <f>'[1]28'!$D36</f>
        <v>0</v>
      </c>
      <c r="AF36" s="16">
        <f>'[1]29'!$D36</f>
        <v>0.56999999999999995</v>
      </c>
      <c r="AG36" s="16">
        <f>'[1]30'!$D36</f>
        <v>21.27</v>
      </c>
      <c r="AH36" s="16">
        <f>'[1]31'!$D36</f>
        <v>0</v>
      </c>
      <c r="AI36" s="16">
        <f>'[1]32'!$D36</f>
        <v>1.1000000000000001</v>
      </c>
      <c r="AJ36" s="16">
        <f>'[1]33'!$D36</f>
        <v>0.94</v>
      </c>
      <c r="AK36" s="16">
        <f>'[1]34'!$D36</f>
        <v>172.02</v>
      </c>
      <c r="AL36" s="16">
        <f>'[1]35'!$D36</f>
        <v>119.03</v>
      </c>
      <c r="AM36" s="16">
        <f>'[1]36'!$D36</f>
        <v>0</v>
      </c>
      <c r="AN36" s="16">
        <f>'[1]37'!$D36</f>
        <v>313.83999999999997</v>
      </c>
      <c r="AO36" s="16">
        <f>'[1]38'!$D36</f>
        <v>0.5</v>
      </c>
      <c r="AP36" s="16">
        <f>'[1]40'!$D36</f>
        <v>0</v>
      </c>
    </row>
    <row r="37" spans="1:42">
      <c r="A37" s="13" t="s">
        <v>54</v>
      </c>
      <c r="B37" s="14">
        <v>3</v>
      </c>
      <c r="C37" s="15">
        <f>SUM('[1]1:40'!C37)</f>
        <v>22.61</v>
      </c>
      <c r="D37" s="15">
        <f>SUM('[1]1:40'!D37)</f>
        <v>22.61</v>
      </c>
      <c r="E37" s="16">
        <f>'[1]1'!$D37</f>
        <v>0</v>
      </c>
      <c r="F37" s="16">
        <f>'[1]2'!$D37</f>
        <v>0</v>
      </c>
      <c r="G37" s="16">
        <f>'[1]3'!$D37</f>
        <v>0</v>
      </c>
      <c r="H37" s="16">
        <f>'[1]4'!$D37</f>
        <v>0.69</v>
      </c>
      <c r="I37" s="17">
        <f>'[1]5'!$D37</f>
        <v>0</v>
      </c>
      <c r="J37" s="16">
        <f>'[1]6'!$D37</f>
        <v>0</v>
      </c>
      <c r="K37" s="16">
        <f>'[1]7'!$D37</f>
        <v>0</v>
      </c>
      <c r="L37" s="16">
        <f>'[1]8'!$D37</f>
        <v>0</v>
      </c>
      <c r="M37" s="16">
        <f>'[1]9'!$D37</f>
        <v>0</v>
      </c>
      <c r="N37" s="16">
        <f>'[1]10'!$D37</f>
        <v>0</v>
      </c>
      <c r="O37" s="17">
        <f>'[1]11'!$D37</f>
        <v>0.78</v>
      </c>
      <c r="P37" s="16">
        <f>'[1]12'!$D37</f>
        <v>0</v>
      </c>
      <c r="Q37" s="16">
        <f>'[1]13'!$D37</f>
        <v>0</v>
      </c>
      <c r="R37" s="16">
        <f>'[1]14'!$D37</f>
        <v>0</v>
      </c>
      <c r="S37" s="17">
        <f>'[1]15'!$D37</f>
        <v>0</v>
      </c>
      <c r="T37" s="16">
        <f>'[1]16'!$D37</f>
        <v>0.53</v>
      </c>
      <c r="U37" s="17">
        <f>'[1]17'!$D37</f>
        <v>1.6</v>
      </c>
      <c r="V37" s="16">
        <f>'[1]18'!$D37</f>
        <v>0</v>
      </c>
      <c r="W37" s="17">
        <f>'[1]20'!$D37</f>
        <v>0</v>
      </c>
      <c r="X37" s="16">
        <f>'[1]21'!$D37</f>
        <v>0</v>
      </c>
      <c r="Y37" s="16">
        <f>'[1]22'!$D37</f>
        <v>0</v>
      </c>
      <c r="Z37" s="16">
        <f>'[1]23'!$D37</f>
        <v>0</v>
      </c>
      <c r="AA37" s="16">
        <f>'[1]24'!$D37</f>
        <v>0.12</v>
      </c>
      <c r="AB37" s="16">
        <f>'[1]25'!$D37</f>
        <v>0</v>
      </c>
      <c r="AC37" s="16">
        <f>'[1]26'!$D37</f>
        <v>0</v>
      </c>
      <c r="AD37" s="16">
        <f>'[1]27'!$D37</f>
        <v>0</v>
      </c>
      <c r="AE37" s="16">
        <f>'[1]28'!$D37</f>
        <v>0</v>
      </c>
      <c r="AF37" s="16">
        <f>'[1]29'!$D37</f>
        <v>0</v>
      </c>
      <c r="AG37" s="16">
        <f>'[1]30'!$D37</f>
        <v>0</v>
      </c>
      <c r="AH37" s="16">
        <f>'[1]31'!$D37</f>
        <v>0</v>
      </c>
      <c r="AI37" s="16">
        <f>'[1]32'!$D37</f>
        <v>0</v>
      </c>
      <c r="AJ37" s="16">
        <f>'[1]33'!$D37</f>
        <v>0.1</v>
      </c>
      <c r="AK37" s="16">
        <f>'[1]34'!$D37</f>
        <v>10</v>
      </c>
      <c r="AL37" s="16">
        <f>'[1]35'!$D37</f>
        <v>8.7899999999999991</v>
      </c>
      <c r="AM37" s="16">
        <f>'[1]36'!$D37</f>
        <v>0</v>
      </c>
      <c r="AN37" s="16">
        <f>'[1]37'!$D37</f>
        <v>0</v>
      </c>
      <c r="AO37" s="16">
        <f>'[1]38'!$D37</f>
        <v>0</v>
      </c>
      <c r="AP37" s="16">
        <f>'[1]40'!$D37</f>
        <v>0</v>
      </c>
    </row>
    <row r="38" spans="1:42">
      <c r="A38" s="13" t="s">
        <v>55</v>
      </c>
      <c r="B38" s="14">
        <v>4</v>
      </c>
      <c r="C38" s="15">
        <f>SUM('[1]1:40'!C38)</f>
        <v>0</v>
      </c>
      <c r="D38" s="15">
        <f>SUM('[1]1:40'!D38)</f>
        <v>6.9799999999999995</v>
      </c>
      <c r="E38" s="16">
        <f>'[1]1'!$D38</f>
        <v>0</v>
      </c>
      <c r="F38" s="16">
        <f>'[1]2'!$D38</f>
        <v>0</v>
      </c>
      <c r="G38" s="16">
        <f>'[1]3'!$D38</f>
        <v>0</v>
      </c>
      <c r="H38" s="16">
        <f>'[1]4'!$D38</f>
        <v>0.39</v>
      </c>
      <c r="I38" s="17">
        <f>'[1]5'!$D38</f>
        <v>5.0599999999999996</v>
      </c>
      <c r="J38" s="16">
        <f>'[1]6'!$D38</f>
        <v>0</v>
      </c>
      <c r="K38" s="16">
        <f>'[1]7'!$D38</f>
        <v>0.4</v>
      </c>
      <c r="L38" s="16">
        <f>'[1]8'!$D38</f>
        <v>0</v>
      </c>
      <c r="M38" s="16">
        <f>'[1]9'!$D38</f>
        <v>0</v>
      </c>
      <c r="N38" s="16">
        <f>'[1]10'!$D38</f>
        <v>0</v>
      </c>
      <c r="O38" s="17">
        <f>'[1]11'!$D38</f>
        <v>0</v>
      </c>
      <c r="P38" s="16">
        <f>'[1]12'!$D38</f>
        <v>0</v>
      </c>
      <c r="Q38" s="16">
        <f>'[1]13'!$D38</f>
        <v>0</v>
      </c>
      <c r="R38" s="16">
        <f>'[1]14'!$D38</f>
        <v>0</v>
      </c>
      <c r="S38" s="17">
        <f>'[1]15'!$D38</f>
        <v>0</v>
      </c>
      <c r="T38" s="16">
        <f>'[1]16'!$D38</f>
        <v>0.53</v>
      </c>
      <c r="U38" s="17">
        <f>'[1]17'!$D38</f>
        <v>0</v>
      </c>
      <c r="V38" s="16">
        <f>'[1]18'!$D38</f>
        <v>0</v>
      </c>
      <c r="W38" s="17">
        <f>'[1]20'!$D38</f>
        <v>0</v>
      </c>
      <c r="X38" s="16">
        <f>'[1]21'!$D38</f>
        <v>0</v>
      </c>
      <c r="Y38" s="16">
        <f>'[1]22'!$D38</f>
        <v>0</v>
      </c>
      <c r="Z38" s="16">
        <f>'[1]23'!$D38</f>
        <v>0</v>
      </c>
      <c r="AA38" s="16">
        <f>'[1]24'!$D38</f>
        <v>0</v>
      </c>
      <c r="AB38" s="16">
        <f>'[1]25'!$D38</f>
        <v>0</v>
      </c>
      <c r="AC38" s="16">
        <f>'[1]26'!$D38</f>
        <v>0</v>
      </c>
      <c r="AD38" s="16">
        <f>'[1]27'!$D38</f>
        <v>0</v>
      </c>
      <c r="AE38" s="16">
        <f>'[1]28'!$D38</f>
        <v>0</v>
      </c>
      <c r="AF38" s="16">
        <f>'[1]29'!$D38</f>
        <v>0</v>
      </c>
      <c r="AG38" s="16">
        <f>'[1]30'!$D38</f>
        <v>0</v>
      </c>
      <c r="AH38" s="16">
        <f>'[1]31'!$D38</f>
        <v>0</v>
      </c>
      <c r="AI38" s="16">
        <f>'[1]32'!$D38</f>
        <v>0</v>
      </c>
      <c r="AJ38" s="16">
        <f>'[1]33'!$D38</f>
        <v>0</v>
      </c>
      <c r="AK38" s="16">
        <f>'[1]34'!$D38</f>
        <v>0</v>
      </c>
      <c r="AL38" s="16">
        <f>'[1]35'!$D38</f>
        <v>0</v>
      </c>
      <c r="AM38" s="16">
        <f>'[1]36'!$D38</f>
        <v>0</v>
      </c>
      <c r="AN38" s="16">
        <f>'[1]37'!$D38</f>
        <v>0</v>
      </c>
      <c r="AO38" s="16">
        <f>'[1]38'!$D38</f>
        <v>0</v>
      </c>
      <c r="AP38" s="16">
        <f>'[1]40'!$D38</f>
        <v>0.6</v>
      </c>
    </row>
    <row r="39" spans="1:42">
      <c r="A39" s="13" t="s">
        <v>56</v>
      </c>
      <c r="B39" s="14">
        <v>5</v>
      </c>
      <c r="C39" s="15">
        <f>SUM('[1]1:40'!C39)</f>
        <v>6.9799999999999995</v>
      </c>
      <c r="D39" s="18"/>
      <c r="E39" s="19"/>
      <c r="F39" s="19"/>
      <c r="G39" s="19"/>
      <c r="H39" s="19"/>
      <c r="I39" s="20"/>
      <c r="J39" s="19"/>
      <c r="K39" s="19"/>
      <c r="L39" s="19"/>
      <c r="M39" s="19"/>
      <c r="N39" s="19"/>
      <c r="O39" s="20"/>
      <c r="P39" s="19"/>
      <c r="Q39" s="19"/>
      <c r="R39" s="19"/>
      <c r="S39" s="20"/>
      <c r="T39" s="19"/>
      <c r="U39" s="20"/>
      <c r="V39" s="19"/>
      <c r="W39" s="20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1:42">
      <c r="A40" s="13" t="s">
        <v>57</v>
      </c>
      <c r="B40" s="14">
        <v>6</v>
      </c>
      <c r="C40" s="15">
        <f>SUM('[1]1:40'!C40)</f>
        <v>0</v>
      </c>
      <c r="D40" s="15">
        <f>SUM('[1]1:40'!D40)</f>
        <v>0</v>
      </c>
      <c r="E40" s="16">
        <f>'[1]1'!$D40</f>
        <v>0</v>
      </c>
      <c r="F40" s="16">
        <f>'[1]2'!$D40</f>
        <v>0</v>
      </c>
      <c r="G40" s="16">
        <f>'[1]3'!$D40</f>
        <v>0</v>
      </c>
      <c r="H40" s="16">
        <f>'[1]4'!$D40</f>
        <v>0</v>
      </c>
      <c r="I40" s="17">
        <f>'[1]5'!$D40</f>
        <v>0</v>
      </c>
      <c r="J40" s="16">
        <f>'[1]6'!$D40</f>
        <v>0</v>
      </c>
      <c r="K40" s="16">
        <f>'[1]7'!$D40</f>
        <v>0</v>
      </c>
      <c r="L40" s="16">
        <f>'[1]8'!$D40</f>
        <v>0</v>
      </c>
      <c r="M40" s="16">
        <f>'[1]9'!$D40</f>
        <v>0</v>
      </c>
      <c r="N40" s="16">
        <f>'[1]10'!$D40</f>
        <v>0</v>
      </c>
      <c r="O40" s="17">
        <f>'[1]11'!$D40</f>
        <v>0</v>
      </c>
      <c r="P40" s="16">
        <f>'[1]12'!$D40</f>
        <v>0</v>
      </c>
      <c r="Q40" s="16">
        <f>'[1]13'!$D40</f>
        <v>0</v>
      </c>
      <c r="R40" s="16">
        <f>'[1]14'!$D40</f>
        <v>0</v>
      </c>
      <c r="S40" s="17">
        <f>'[1]15'!$D40</f>
        <v>0</v>
      </c>
      <c r="T40" s="16">
        <f>'[1]16'!$D40</f>
        <v>0</v>
      </c>
      <c r="U40" s="17">
        <f>'[1]17'!$D40</f>
        <v>0</v>
      </c>
      <c r="V40" s="16">
        <f>'[1]18'!$D40</f>
        <v>0</v>
      </c>
      <c r="W40" s="17">
        <f>'[1]20'!$D40</f>
        <v>0</v>
      </c>
      <c r="X40" s="16">
        <f>'[1]21'!$D40</f>
        <v>0</v>
      </c>
      <c r="Y40" s="16">
        <f>'[1]22'!$D40</f>
        <v>0</v>
      </c>
      <c r="Z40" s="16">
        <f>'[1]23'!$D40</f>
        <v>0</v>
      </c>
      <c r="AA40" s="16">
        <f>'[1]24'!$D40</f>
        <v>0</v>
      </c>
      <c r="AB40" s="16">
        <f>'[1]25'!$D40</f>
        <v>0</v>
      </c>
      <c r="AC40" s="16">
        <f>'[1]26'!$D40</f>
        <v>0</v>
      </c>
      <c r="AD40" s="16">
        <f>'[1]27'!$D40</f>
        <v>0</v>
      </c>
      <c r="AE40" s="16">
        <f>'[1]28'!$D40</f>
        <v>0</v>
      </c>
      <c r="AF40" s="16">
        <f>'[1]29'!$D40</f>
        <v>0</v>
      </c>
      <c r="AG40" s="16">
        <f>'[1]30'!$D40</f>
        <v>0</v>
      </c>
      <c r="AH40" s="16">
        <f>'[1]31'!$D40</f>
        <v>0</v>
      </c>
      <c r="AI40" s="16">
        <f>'[1]32'!$D40</f>
        <v>0</v>
      </c>
      <c r="AJ40" s="16">
        <f>'[1]33'!$D40</f>
        <v>0</v>
      </c>
      <c r="AK40" s="16">
        <f>'[1]34'!$D40</f>
        <v>0</v>
      </c>
      <c r="AL40" s="16">
        <f>'[1]35'!$D40</f>
        <v>0</v>
      </c>
      <c r="AM40" s="16">
        <f>'[1]36'!$D40</f>
        <v>0</v>
      </c>
      <c r="AN40" s="16">
        <f>'[1]37'!$D40</f>
        <v>0</v>
      </c>
      <c r="AO40" s="16">
        <f>'[1]38'!$D40</f>
        <v>0</v>
      </c>
      <c r="AP40" s="16">
        <f>'[1]40'!$D40</f>
        <v>0</v>
      </c>
    </row>
    <row r="41" spans="1:42">
      <c r="A41" s="13" t="s">
        <v>58</v>
      </c>
      <c r="B41" s="14">
        <v>7</v>
      </c>
      <c r="C41" s="22"/>
      <c r="D41" s="23">
        <v>89</v>
      </c>
      <c r="E41" s="16">
        <f>'[1]1'!$D41</f>
        <v>90</v>
      </c>
      <c r="F41" s="16">
        <f>'[1]2'!$D41</f>
        <v>90</v>
      </c>
      <c r="G41" s="16">
        <f>'[1]3'!$D41</f>
        <v>90</v>
      </c>
      <c r="H41" s="16">
        <f>'[1]4'!$D41</f>
        <v>85.49</v>
      </c>
      <c r="I41" s="17">
        <f>'[1]5'!$D41</f>
        <v>65</v>
      </c>
      <c r="J41" s="16">
        <f>'[1]6'!$D41</f>
        <v>90</v>
      </c>
      <c r="K41" s="16">
        <f>'[1]7'!$D41</f>
        <v>65</v>
      </c>
      <c r="L41" s="16">
        <f>'[1]8'!$D41</f>
        <v>0</v>
      </c>
      <c r="M41" s="16">
        <f>'[1]9'!$D41</f>
        <v>0</v>
      </c>
      <c r="N41" s="16">
        <f>'[1]10'!$D41</f>
        <v>0</v>
      </c>
      <c r="O41" s="17">
        <f>'[1]11'!$D41</f>
        <v>90</v>
      </c>
      <c r="P41" s="16">
        <f>'[1]12'!$D41</f>
        <v>0</v>
      </c>
      <c r="Q41" s="16">
        <f>'[1]13'!$D41</f>
        <v>0</v>
      </c>
      <c r="R41" s="16">
        <f>'[1]14'!$D41</f>
        <v>0</v>
      </c>
      <c r="S41" s="17">
        <f>'[1]15'!$D41</f>
        <v>90</v>
      </c>
      <c r="T41" s="16">
        <f>'[1]16'!$D41</f>
        <v>87.11</v>
      </c>
      <c r="U41" s="17">
        <f>'[1]17'!$D41</f>
        <v>90</v>
      </c>
      <c r="V41" s="16">
        <f>'[1]18'!$D41</f>
        <v>90</v>
      </c>
      <c r="W41" s="17">
        <f>'[1]20'!$D41</f>
        <v>90</v>
      </c>
      <c r="X41" s="16">
        <f>'[1]21'!$D41</f>
        <v>90</v>
      </c>
      <c r="Y41" s="16">
        <f>'[1]22'!$D41</f>
        <v>90</v>
      </c>
      <c r="Z41" s="16">
        <f>'[1]23'!$D41</f>
        <v>90</v>
      </c>
      <c r="AA41" s="16">
        <f>'[1]24'!$D41</f>
        <v>90</v>
      </c>
      <c r="AB41" s="16">
        <f>'[1]25'!$D41</f>
        <v>0</v>
      </c>
      <c r="AC41" s="16">
        <f>'[1]26'!$D41</f>
        <v>0</v>
      </c>
      <c r="AD41" s="16">
        <f>'[1]27'!$D41</f>
        <v>90</v>
      </c>
      <c r="AE41" s="16">
        <f>'[1]28'!$D41</f>
        <v>0</v>
      </c>
      <c r="AF41" s="16">
        <f>'[1]29'!$D41</f>
        <v>90</v>
      </c>
      <c r="AG41" s="16">
        <f>'[1]30'!$D41</f>
        <v>90</v>
      </c>
      <c r="AH41" s="16">
        <f>'[1]31'!$D41</f>
        <v>0</v>
      </c>
      <c r="AI41" s="16">
        <f>'[1]32'!$D41</f>
        <v>90</v>
      </c>
      <c r="AJ41" s="16">
        <f>'[1]33'!$D41</f>
        <v>90</v>
      </c>
      <c r="AK41" s="16">
        <f>'[1]34'!$D41</f>
        <v>90</v>
      </c>
      <c r="AL41" s="16">
        <f>'[1]35'!$D41</f>
        <v>90</v>
      </c>
      <c r="AM41" s="16">
        <f>'[1]36'!$D41</f>
        <v>0</v>
      </c>
      <c r="AN41" s="16">
        <f>'[1]37'!$D41</f>
        <v>90</v>
      </c>
      <c r="AO41" s="16">
        <f>'[1]38'!$D41</f>
        <v>90</v>
      </c>
      <c r="AP41" s="16">
        <f>'[1]40'!$D41</f>
        <v>65</v>
      </c>
    </row>
    <row r="42" spans="1:42">
      <c r="A42" s="29" t="s">
        <v>177</v>
      </c>
      <c r="B42" s="30"/>
    </row>
    <row r="43" spans="1:42">
      <c r="A43" s="1" t="s">
        <v>45</v>
      </c>
      <c r="B43" s="31"/>
    </row>
    <row r="44" spans="1:42">
      <c r="A44" s="1" t="s">
        <v>46</v>
      </c>
      <c r="B44" s="31"/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4"/>
  <sheetViews>
    <sheetView workbookViewId="0">
      <selection activeCell="J8" sqref="J8"/>
    </sheetView>
  </sheetViews>
  <sheetFormatPr defaultRowHeight="14.4"/>
  <cols>
    <col min="1" max="1" width="8.5546875" customWidth="1"/>
    <col min="2" max="3" width="11.109375" customWidth="1"/>
    <col min="4" max="4" width="14.6640625" customWidth="1"/>
    <col min="5" max="5" width="16.109375" customWidth="1"/>
    <col min="6" max="6" width="20" customWidth="1"/>
    <col min="7" max="7" width="14.88671875" customWidth="1"/>
    <col min="8" max="8" width="16.6640625" customWidth="1"/>
    <col min="9" max="9" width="9.44140625" customWidth="1"/>
  </cols>
  <sheetData>
    <row r="1" spans="1:9" ht="17.399999999999999">
      <c r="A1" s="130" t="s">
        <v>81</v>
      </c>
      <c r="B1" s="130"/>
      <c r="C1" s="130"/>
      <c r="D1" s="130"/>
      <c r="E1" s="130"/>
      <c r="F1" s="130"/>
      <c r="G1" s="130"/>
      <c r="H1" s="130"/>
      <c r="I1" s="130"/>
    </row>
    <row r="2" spans="1:9" ht="15">
      <c r="A2" s="131" t="s">
        <v>188</v>
      </c>
      <c r="B2" s="131"/>
      <c r="C2" s="131"/>
      <c r="D2" s="131"/>
      <c r="E2" s="131"/>
      <c r="F2" s="131"/>
      <c r="G2" s="131"/>
      <c r="H2" s="131"/>
      <c r="I2" s="131"/>
    </row>
    <row r="3" spans="1:9">
      <c r="A3" s="132"/>
      <c r="B3" s="132"/>
      <c r="C3" s="132"/>
      <c r="D3" s="133"/>
      <c r="E3" s="133"/>
      <c r="F3" s="133"/>
      <c r="G3" s="132"/>
      <c r="H3" s="132"/>
      <c r="I3" s="132"/>
    </row>
    <row r="4" spans="1:9">
      <c r="A4" s="122" t="s">
        <v>82</v>
      </c>
      <c r="B4" s="122"/>
      <c r="C4" s="122"/>
      <c r="D4" s="122"/>
      <c r="E4" s="122"/>
      <c r="F4" s="122"/>
      <c r="G4" s="122"/>
      <c r="H4" s="122"/>
      <c r="I4" s="122"/>
    </row>
    <row r="5" spans="1:9" ht="15" thickBot="1">
      <c r="A5" s="123"/>
      <c r="B5" s="123"/>
      <c r="C5" s="123"/>
      <c r="D5" s="123"/>
      <c r="E5" s="123"/>
      <c r="F5" s="123"/>
      <c r="G5" s="123"/>
      <c r="H5" s="123"/>
      <c r="I5" s="123"/>
    </row>
    <row r="6" spans="1:9">
      <c r="A6" s="124" t="s">
        <v>83</v>
      </c>
      <c r="B6" s="126" t="s">
        <v>84</v>
      </c>
      <c r="C6" s="126" t="s">
        <v>85</v>
      </c>
      <c r="D6" s="126" t="s">
        <v>86</v>
      </c>
      <c r="E6" s="126" t="s">
        <v>87</v>
      </c>
      <c r="F6" s="126"/>
      <c r="G6" s="126" t="s">
        <v>88</v>
      </c>
      <c r="H6" s="126"/>
      <c r="I6" s="128" t="s">
        <v>89</v>
      </c>
    </row>
    <row r="7" spans="1:9" ht="26.4">
      <c r="A7" s="125"/>
      <c r="B7" s="127"/>
      <c r="C7" s="127"/>
      <c r="D7" s="127"/>
      <c r="E7" s="99" t="s">
        <v>90</v>
      </c>
      <c r="F7" s="99" t="s">
        <v>91</v>
      </c>
      <c r="G7" s="99" t="s">
        <v>92</v>
      </c>
      <c r="H7" s="99" t="s">
        <v>93</v>
      </c>
      <c r="I7" s="129"/>
    </row>
    <row r="8" spans="1:9">
      <c r="A8" s="125"/>
      <c r="B8" s="100" t="s">
        <v>94</v>
      </c>
      <c r="C8" s="100" t="s">
        <v>95</v>
      </c>
      <c r="D8" s="100" t="s">
        <v>96</v>
      </c>
      <c r="E8" s="100" t="s">
        <v>97</v>
      </c>
      <c r="F8" s="100" t="s">
        <v>98</v>
      </c>
      <c r="G8" s="100" t="s">
        <v>99</v>
      </c>
      <c r="H8" s="100" t="s">
        <v>100</v>
      </c>
      <c r="I8" s="101" t="s">
        <v>101</v>
      </c>
    </row>
    <row r="9" spans="1:9">
      <c r="A9" s="102">
        <v>1</v>
      </c>
      <c r="B9" s="103" t="s">
        <v>102</v>
      </c>
      <c r="C9" s="104" t="s">
        <v>103</v>
      </c>
      <c r="D9" s="104" t="s">
        <v>104</v>
      </c>
      <c r="E9" s="105">
        <v>8.5</v>
      </c>
      <c r="F9" s="105">
        <v>0</v>
      </c>
      <c r="G9" s="105">
        <v>0</v>
      </c>
      <c r="H9" s="105">
        <v>0.26</v>
      </c>
      <c r="I9" s="106">
        <v>0.26</v>
      </c>
    </row>
    <row r="10" spans="1:9">
      <c r="A10" s="102">
        <v>2</v>
      </c>
      <c r="B10" s="103" t="s">
        <v>102</v>
      </c>
      <c r="C10" s="104" t="s">
        <v>103</v>
      </c>
      <c r="D10" s="104" t="s">
        <v>105</v>
      </c>
      <c r="E10" s="105">
        <v>0</v>
      </c>
      <c r="F10" s="105">
        <v>3.5</v>
      </c>
      <c r="G10" s="105">
        <v>3.5</v>
      </c>
      <c r="H10" s="105">
        <v>29.68</v>
      </c>
      <c r="I10" s="106">
        <v>17.37</v>
      </c>
    </row>
    <row r="11" spans="1:9">
      <c r="A11" s="102">
        <v>3</v>
      </c>
      <c r="B11" s="103" t="s">
        <v>102</v>
      </c>
      <c r="C11" s="104" t="s">
        <v>103</v>
      </c>
      <c r="D11" s="104" t="s">
        <v>106</v>
      </c>
      <c r="E11" s="105">
        <v>25007.599999999999</v>
      </c>
      <c r="F11" s="105">
        <v>379.38</v>
      </c>
      <c r="G11" s="105">
        <v>341.68</v>
      </c>
      <c r="H11" s="105">
        <v>195.7</v>
      </c>
      <c r="I11" s="106">
        <v>459.71</v>
      </c>
    </row>
    <row r="12" spans="1:9">
      <c r="A12" s="102">
        <v>4</v>
      </c>
      <c r="B12" s="103" t="s">
        <v>102</v>
      </c>
      <c r="C12" s="104" t="s">
        <v>103</v>
      </c>
      <c r="D12" s="104" t="s">
        <v>107</v>
      </c>
      <c r="E12" s="105">
        <v>2303</v>
      </c>
      <c r="F12" s="105">
        <v>44.46</v>
      </c>
      <c r="G12" s="105">
        <v>45.46</v>
      </c>
      <c r="H12" s="105">
        <v>38.18</v>
      </c>
      <c r="I12" s="106">
        <v>78.84</v>
      </c>
    </row>
    <row r="13" spans="1:9">
      <c r="A13" s="102">
        <v>5</v>
      </c>
      <c r="B13" s="103" t="s">
        <v>102</v>
      </c>
      <c r="C13" s="104" t="s">
        <v>103</v>
      </c>
      <c r="D13" s="104" t="s">
        <v>108</v>
      </c>
      <c r="E13" s="105">
        <v>2918</v>
      </c>
      <c r="F13" s="105">
        <v>20.83</v>
      </c>
      <c r="G13" s="105">
        <v>24.44</v>
      </c>
      <c r="H13" s="105">
        <v>1</v>
      </c>
      <c r="I13" s="106">
        <v>24.44</v>
      </c>
    </row>
    <row r="14" spans="1:9">
      <c r="A14" s="102">
        <v>6</v>
      </c>
      <c r="B14" s="103" t="s">
        <v>102</v>
      </c>
      <c r="C14" s="104" t="s">
        <v>109</v>
      </c>
      <c r="D14" s="104" t="s">
        <v>104</v>
      </c>
      <c r="E14" s="105">
        <v>0</v>
      </c>
      <c r="F14" s="105">
        <v>0</v>
      </c>
      <c r="G14" s="105">
        <v>0</v>
      </c>
      <c r="H14" s="105">
        <v>0.38</v>
      </c>
      <c r="I14" s="106">
        <v>0.38</v>
      </c>
    </row>
    <row r="15" spans="1:9">
      <c r="A15" s="102">
        <v>7</v>
      </c>
      <c r="B15" s="103" t="s">
        <v>102</v>
      </c>
      <c r="C15" s="104" t="s">
        <v>109</v>
      </c>
      <c r="D15" s="104" t="s">
        <v>105</v>
      </c>
      <c r="E15" s="105">
        <v>0</v>
      </c>
      <c r="F15" s="105">
        <v>0</v>
      </c>
      <c r="G15" s="105">
        <v>0</v>
      </c>
      <c r="H15" s="105">
        <v>19.940000000000001</v>
      </c>
      <c r="I15" s="106">
        <v>19.45</v>
      </c>
    </row>
    <row r="16" spans="1:9">
      <c r="A16" s="102">
        <v>8</v>
      </c>
      <c r="B16" s="103" t="s">
        <v>102</v>
      </c>
      <c r="C16" s="104" t="s">
        <v>109</v>
      </c>
      <c r="D16" s="104" t="s">
        <v>106</v>
      </c>
      <c r="E16" s="105">
        <v>17412</v>
      </c>
      <c r="F16" s="105">
        <v>324.19</v>
      </c>
      <c r="G16" s="105">
        <v>292.92</v>
      </c>
      <c r="H16" s="105">
        <v>100.06</v>
      </c>
      <c r="I16" s="106">
        <v>382.32</v>
      </c>
    </row>
    <row r="17" spans="1:9">
      <c r="A17" s="102">
        <v>9</v>
      </c>
      <c r="B17" s="103" t="s">
        <v>102</v>
      </c>
      <c r="C17" s="104" t="s">
        <v>109</v>
      </c>
      <c r="D17" s="104" t="s">
        <v>107</v>
      </c>
      <c r="E17" s="105">
        <v>2013</v>
      </c>
      <c r="F17" s="105">
        <v>29.19</v>
      </c>
      <c r="G17" s="105">
        <v>29.16</v>
      </c>
      <c r="H17" s="105">
        <v>70.540000000000006</v>
      </c>
      <c r="I17" s="106">
        <v>99.7</v>
      </c>
    </row>
    <row r="18" spans="1:9">
      <c r="A18" s="102">
        <v>10</v>
      </c>
      <c r="B18" s="103" t="s">
        <v>102</v>
      </c>
      <c r="C18" s="104" t="s">
        <v>110</v>
      </c>
      <c r="D18" s="104" t="s">
        <v>106</v>
      </c>
      <c r="E18" s="105">
        <v>0</v>
      </c>
      <c r="F18" s="105">
        <v>0</v>
      </c>
      <c r="G18" s="105">
        <v>0</v>
      </c>
      <c r="H18" s="105">
        <v>2.77</v>
      </c>
      <c r="I18" s="106">
        <v>0</v>
      </c>
    </row>
    <row r="19" spans="1:9">
      <c r="A19" s="102">
        <v>11</v>
      </c>
      <c r="B19" s="103" t="s">
        <v>102</v>
      </c>
      <c r="C19" s="104" t="s">
        <v>110</v>
      </c>
      <c r="D19" s="104" t="s">
        <v>107</v>
      </c>
      <c r="E19" s="105">
        <v>0</v>
      </c>
      <c r="F19" s="105">
        <v>0</v>
      </c>
      <c r="G19" s="105">
        <v>0</v>
      </c>
      <c r="H19" s="105">
        <v>0.82</v>
      </c>
      <c r="I19" s="106">
        <v>0.82</v>
      </c>
    </row>
    <row r="20" spans="1:9">
      <c r="A20" s="102">
        <v>12</v>
      </c>
      <c r="B20" s="103" t="s">
        <v>111</v>
      </c>
      <c r="C20" s="104" t="s">
        <v>112</v>
      </c>
      <c r="D20" s="104" t="s">
        <v>107</v>
      </c>
      <c r="E20" s="105">
        <v>0</v>
      </c>
      <c r="F20" s="105">
        <v>0</v>
      </c>
      <c r="G20" s="105">
        <v>0</v>
      </c>
      <c r="H20" s="105">
        <v>1.8</v>
      </c>
      <c r="I20" s="106">
        <v>0</v>
      </c>
    </row>
    <row r="21" spans="1:9">
      <c r="A21" s="102">
        <v>13</v>
      </c>
      <c r="B21" s="103" t="s">
        <v>113</v>
      </c>
      <c r="C21" s="104" t="s">
        <v>114</v>
      </c>
      <c r="D21" s="104" t="s">
        <v>114</v>
      </c>
      <c r="E21" s="105">
        <v>0</v>
      </c>
      <c r="F21" s="105">
        <v>0</v>
      </c>
      <c r="G21" s="105">
        <v>0</v>
      </c>
      <c r="H21" s="105">
        <v>28.78</v>
      </c>
      <c r="I21" s="106">
        <v>14.14</v>
      </c>
    </row>
    <row r="22" spans="1:9">
      <c r="A22" s="102">
        <v>14</v>
      </c>
      <c r="B22" s="103" t="s">
        <v>113</v>
      </c>
      <c r="C22" s="104" t="s">
        <v>115</v>
      </c>
      <c r="D22" s="104" t="s">
        <v>106</v>
      </c>
      <c r="E22" s="105">
        <v>99</v>
      </c>
      <c r="F22" s="105">
        <v>0</v>
      </c>
      <c r="G22" s="105">
        <v>0</v>
      </c>
      <c r="H22" s="105">
        <v>24.86</v>
      </c>
      <c r="I22" s="106">
        <v>8.98</v>
      </c>
    </row>
    <row r="23" spans="1:9">
      <c r="A23" s="102">
        <v>15</v>
      </c>
      <c r="B23" s="103" t="s">
        <v>113</v>
      </c>
      <c r="C23" s="104" t="s">
        <v>115</v>
      </c>
      <c r="D23" s="104" t="s">
        <v>107</v>
      </c>
      <c r="E23" s="105">
        <v>0</v>
      </c>
      <c r="F23" s="105">
        <v>0</v>
      </c>
      <c r="G23" s="105">
        <v>0</v>
      </c>
      <c r="H23" s="105">
        <v>39.450000000000003</v>
      </c>
      <c r="I23" s="106">
        <v>0</v>
      </c>
    </row>
    <row r="24" spans="1:9">
      <c r="A24" s="102">
        <v>16</v>
      </c>
      <c r="B24" s="103" t="s">
        <v>113</v>
      </c>
      <c r="C24" s="104" t="s">
        <v>115</v>
      </c>
      <c r="D24" s="104" t="s">
        <v>116</v>
      </c>
      <c r="E24" s="105">
        <v>783</v>
      </c>
      <c r="F24" s="105">
        <v>0</v>
      </c>
      <c r="G24" s="105">
        <v>0</v>
      </c>
      <c r="H24" s="105">
        <v>34.76</v>
      </c>
      <c r="I24" s="106">
        <v>34.76</v>
      </c>
    </row>
    <row r="25" spans="1:9">
      <c r="A25" s="102">
        <v>17</v>
      </c>
      <c r="B25" s="103" t="s">
        <v>113</v>
      </c>
      <c r="C25" s="104" t="s">
        <v>117</v>
      </c>
      <c r="D25" s="104" t="s">
        <v>105</v>
      </c>
      <c r="E25" s="105">
        <v>0</v>
      </c>
      <c r="F25" s="105">
        <v>0</v>
      </c>
      <c r="G25" s="105">
        <v>0</v>
      </c>
      <c r="H25" s="105">
        <v>1.39</v>
      </c>
      <c r="I25" s="106">
        <v>1.39</v>
      </c>
    </row>
    <row r="26" spans="1:9">
      <c r="A26" s="102">
        <v>18</v>
      </c>
      <c r="B26" s="103" t="s">
        <v>113</v>
      </c>
      <c r="C26" s="104" t="s">
        <v>117</v>
      </c>
      <c r="D26" s="104" t="s">
        <v>107</v>
      </c>
      <c r="E26" s="105">
        <v>257</v>
      </c>
      <c r="F26" s="105">
        <v>0</v>
      </c>
      <c r="G26" s="105">
        <v>0</v>
      </c>
      <c r="H26" s="105">
        <v>0</v>
      </c>
      <c r="I26" s="106">
        <v>0</v>
      </c>
    </row>
    <row r="27" spans="1:9">
      <c r="A27" s="102">
        <v>19</v>
      </c>
      <c r="B27" s="103" t="s">
        <v>113</v>
      </c>
      <c r="C27" s="104" t="s">
        <v>118</v>
      </c>
      <c r="D27" s="104" t="s">
        <v>104</v>
      </c>
      <c r="E27" s="105">
        <v>0</v>
      </c>
      <c r="F27" s="105">
        <v>0</v>
      </c>
      <c r="G27" s="105">
        <v>0</v>
      </c>
      <c r="H27" s="105">
        <v>5.41</v>
      </c>
      <c r="I27" s="106">
        <v>3.69</v>
      </c>
    </row>
    <row r="28" spans="1:9">
      <c r="A28" s="102">
        <v>20</v>
      </c>
      <c r="B28" s="103" t="s">
        <v>113</v>
      </c>
      <c r="C28" s="104" t="s">
        <v>118</v>
      </c>
      <c r="D28" s="104" t="s">
        <v>105</v>
      </c>
      <c r="E28" s="105">
        <v>0</v>
      </c>
      <c r="F28" s="105">
        <v>0</v>
      </c>
      <c r="G28" s="105">
        <v>0</v>
      </c>
      <c r="H28" s="105">
        <v>19.97</v>
      </c>
      <c r="I28" s="106">
        <v>8.59</v>
      </c>
    </row>
    <row r="29" spans="1:9">
      <c r="A29" s="102">
        <v>21</v>
      </c>
      <c r="B29" s="103" t="s">
        <v>113</v>
      </c>
      <c r="C29" s="104" t="s">
        <v>118</v>
      </c>
      <c r="D29" s="104" t="s">
        <v>106</v>
      </c>
      <c r="E29" s="105">
        <v>0</v>
      </c>
      <c r="F29" s="105">
        <v>0</v>
      </c>
      <c r="G29" s="105">
        <v>1.17</v>
      </c>
      <c r="H29" s="105">
        <v>198.16</v>
      </c>
      <c r="I29" s="106">
        <v>171.2</v>
      </c>
    </row>
    <row r="30" spans="1:9">
      <c r="A30" s="102">
        <v>22</v>
      </c>
      <c r="B30" s="103" t="s">
        <v>113</v>
      </c>
      <c r="C30" s="104" t="s">
        <v>118</v>
      </c>
      <c r="D30" s="104" t="s">
        <v>107</v>
      </c>
      <c r="E30" s="105">
        <v>0</v>
      </c>
      <c r="F30" s="105">
        <v>0</v>
      </c>
      <c r="G30" s="105">
        <v>0</v>
      </c>
      <c r="H30" s="105">
        <v>83.14</v>
      </c>
      <c r="I30" s="106">
        <v>0.96</v>
      </c>
    </row>
    <row r="31" spans="1:9">
      <c r="A31" s="102">
        <v>23</v>
      </c>
      <c r="B31" s="103" t="s">
        <v>113</v>
      </c>
      <c r="C31" s="104" t="s">
        <v>119</v>
      </c>
      <c r="D31" s="104" t="s">
        <v>106</v>
      </c>
      <c r="E31" s="105">
        <v>0</v>
      </c>
      <c r="F31" s="105">
        <v>0</v>
      </c>
      <c r="G31" s="105">
        <v>0</v>
      </c>
      <c r="H31" s="105">
        <v>19.68</v>
      </c>
      <c r="I31" s="106">
        <v>0</v>
      </c>
    </row>
    <row r="32" spans="1:9">
      <c r="A32" s="102">
        <v>24</v>
      </c>
      <c r="B32" s="103" t="s">
        <v>113</v>
      </c>
      <c r="C32" s="104" t="s">
        <v>119</v>
      </c>
      <c r="D32" s="104" t="s">
        <v>107</v>
      </c>
      <c r="E32" s="105">
        <v>372</v>
      </c>
      <c r="F32" s="105">
        <v>0</v>
      </c>
      <c r="G32" s="105">
        <v>0.3</v>
      </c>
      <c r="H32" s="105">
        <v>7.85</v>
      </c>
      <c r="I32" s="106">
        <v>2.5</v>
      </c>
    </row>
    <row r="33" spans="1:9">
      <c r="A33" s="102">
        <v>25</v>
      </c>
      <c r="B33" s="103" t="s">
        <v>120</v>
      </c>
      <c r="C33" s="104" t="s">
        <v>121</v>
      </c>
      <c r="D33" s="104" t="s">
        <v>106</v>
      </c>
      <c r="E33" s="105">
        <v>78</v>
      </c>
      <c r="F33" s="105">
        <v>0.95</v>
      </c>
      <c r="G33" s="105">
        <v>0.95</v>
      </c>
      <c r="H33" s="105">
        <v>4.97</v>
      </c>
      <c r="I33" s="106">
        <v>4.45</v>
      </c>
    </row>
    <row r="34" spans="1:9">
      <c r="A34" s="102">
        <v>26</v>
      </c>
      <c r="B34" s="103" t="s">
        <v>120</v>
      </c>
      <c r="C34" s="104" t="s">
        <v>121</v>
      </c>
      <c r="D34" s="104" t="s">
        <v>107</v>
      </c>
      <c r="E34" s="105">
        <v>0</v>
      </c>
      <c r="F34" s="105">
        <v>0</v>
      </c>
      <c r="G34" s="105">
        <v>0</v>
      </c>
      <c r="H34" s="105">
        <v>2.66</v>
      </c>
      <c r="I34" s="106">
        <v>2.66</v>
      </c>
    </row>
    <row r="35" spans="1:9">
      <c r="A35" s="102">
        <v>27</v>
      </c>
      <c r="B35" s="103" t="s">
        <v>120</v>
      </c>
      <c r="C35" s="104" t="s">
        <v>122</v>
      </c>
      <c r="D35" s="104" t="s">
        <v>106</v>
      </c>
      <c r="E35" s="105">
        <v>0</v>
      </c>
      <c r="F35" s="105">
        <v>0</v>
      </c>
      <c r="G35" s="105">
        <v>0.24</v>
      </c>
      <c r="H35" s="105">
        <v>0.1</v>
      </c>
      <c r="I35" s="106">
        <v>0</v>
      </c>
    </row>
    <row r="36" spans="1:9">
      <c r="A36" s="102">
        <v>28</v>
      </c>
      <c r="B36" s="103" t="s">
        <v>120</v>
      </c>
      <c r="C36" s="104" t="s">
        <v>122</v>
      </c>
      <c r="D36" s="104" t="s">
        <v>108</v>
      </c>
      <c r="E36" s="105">
        <v>0</v>
      </c>
      <c r="F36" s="105">
        <v>0</v>
      </c>
      <c r="G36" s="105">
        <v>0</v>
      </c>
      <c r="H36" s="105">
        <v>7.78</v>
      </c>
      <c r="I36" s="106">
        <v>4.5599999999999996</v>
      </c>
    </row>
    <row r="37" spans="1:9">
      <c r="A37" s="102">
        <v>29</v>
      </c>
      <c r="B37" s="103" t="s">
        <v>120</v>
      </c>
      <c r="C37" s="104" t="s">
        <v>123</v>
      </c>
      <c r="D37" s="104" t="s">
        <v>106</v>
      </c>
      <c r="E37" s="105">
        <v>210</v>
      </c>
      <c r="F37" s="105">
        <v>2.71</v>
      </c>
      <c r="G37" s="105">
        <v>3.21</v>
      </c>
      <c r="H37" s="105">
        <v>32.700000000000003</v>
      </c>
      <c r="I37" s="106">
        <v>1.63</v>
      </c>
    </row>
    <row r="38" spans="1:9">
      <c r="A38" s="102">
        <v>30</v>
      </c>
      <c r="B38" s="103" t="s">
        <v>120</v>
      </c>
      <c r="C38" s="104" t="s">
        <v>123</v>
      </c>
      <c r="D38" s="104" t="s">
        <v>107</v>
      </c>
      <c r="E38" s="105">
        <v>0</v>
      </c>
      <c r="F38" s="105">
        <v>0</v>
      </c>
      <c r="G38" s="105">
        <v>0</v>
      </c>
      <c r="H38" s="105">
        <v>0.96</v>
      </c>
      <c r="I38" s="106">
        <v>0</v>
      </c>
    </row>
    <row r="39" spans="1:9">
      <c r="A39" s="102">
        <v>31</v>
      </c>
      <c r="B39" s="103" t="s">
        <v>124</v>
      </c>
      <c r="C39" s="104" t="s">
        <v>125</v>
      </c>
      <c r="D39" s="104" t="s">
        <v>106</v>
      </c>
      <c r="E39" s="105">
        <v>0</v>
      </c>
      <c r="F39" s="105">
        <v>0</v>
      </c>
      <c r="G39" s="105">
        <v>0</v>
      </c>
      <c r="H39" s="105">
        <v>116.26</v>
      </c>
      <c r="I39" s="106">
        <v>0</v>
      </c>
    </row>
    <row r="40" spans="1:9">
      <c r="A40" s="102">
        <v>32</v>
      </c>
      <c r="B40" s="103" t="s">
        <v>124</v>
      </c>
      <c r="C40" s="104" t="s">
        <v>125</v>
      </c>
      <c r="D40" s="104" t="s">
        <v>107</v>
      </c>
      <c r="E40" s="105">
        <v>220</v>
      </c>
      <c r="F40" s="105">
        <v>25.28</v>
      </c>
      <c r="G40" s="105">
        <v>14.28</v>
      </c>
      <c r="H40" s="105">
        <v>0</v>
      </c>
      <c r="I40" s="106">
        <v>0</v>
      </c>
    </row>
    <row r="41" spans="1:9">
      <c r="A41" s="102">
        <v>33</v>
      </c>
      <c r="B41" s="103" t="s">
        <v>124</v>
      </c>
      <c r="C41" s="104" t="s">
        <v>126</v>
      </c>
      <c r="D41" s="104" t="s">
        <v>104</v>
      </c>
      <c r="E41" s="105">
        <v>72</v>
      </c>
      <c r="F41" s="105">
        <v>0</v>
      </c>
      <c r="G41" s="105">
        <v>0</v>
      </c>
      <c r="H41" s="105">
        <v>0</v>
      </c>
      <c r="I41" s="106">
        <v>0</v>
      </c>
    </row>
    <row r="42" spans="1:9">
      <c r="A42" s="102">
        <v>34</v>
      </c>
      <c r="B42" s="103" t="s">
        <v>124</v>
      </c>
      <c r="C42" s="104" t="s">
        <v>126</v>
      </c>
      <c r="D42" s="104" t="s">
        <v>106</v>
      </c>
      <c r="E42" s="105">
        <v>620</v>
      </c>
      <c r="F42" s="105">
        <v>64.510000000000005</v>
      </c>
      <c r="G42" s="105">
        <v>55.51</v>
      </c>
      <c r="H42" s="105">
        <v>74.41</v>
      </c>
      <c r="I42" s="106">
        <v>69.260000000000005</v>
      </c>
    </row>
    <row r="43" spans="1:9">
      <c r="A43" s="102">
        <v>35</v>
      </c>
      <c r="B43" s="103" t="s">
        <v>124</v>
      </c>
      <c r="C43" s="104" t="s">
        <v>127</v>
      </c>
      <c r="D43" s="104" t="s">
        <v>104</v>
      </c>
      <c r="E43" s="105">
        <v>0</v>
      </c>
      <c r="F43" s="105">
        <v>0</v>
      </c>
      <c r="G43" s="105">
        <v>0</v>
      </c>
      <c r="H43" s="105">
        <v>5.38</v>
      </c>
      <c r="I43" s="106">
        <v>0.68</v>
      </c>
    </row>
    <row r="44" spans="1:9">
      <c r="A44" s="102">
        <v>36</v>
      </c>
      <c r="B44" s="103" t="s">
        <v>124</v>
      </c>
      <c r="C44" s="104" t="s">
        <v>127</v>
      </c>
      <c r="D44" s="104" t="s">
        <v>105</v>
      </c>
      <c r="E44" s="105">
        <v>0</v>
      </c>
      <c r="F44" s="105">
        <v>0</v>
      </c>
      <c r="G44" s="105">
        <v>0</v>
      </c>
      <c r="H44" s="105">
        <v>40</v>
      </c>
      <c r="I44" s="106">
        <v>0</v>
      </c>
    </row>
    <row r="45" spans="1:9">
      <c r="A45" s="102">
        <v>37</v>
      </c>
      <c r="B45" s="103" t="s">
        <v>124</v>
      </c>
      <c r="C45" s="104" t="s">
        <v>127</v>
      </c>
      <c r="D45" s="104" t="s">
        <v>106</v>
      </c>
      <c r="E45" s="105">
        <v>3351</v>
      </c>
      <c r="F45" s="105">
        <v>65</v>
      </c>
      <c r="G45" s="105">
        <v>65</v>
      </c>
      <c r="H45" s="105">
        <v>366.59</v>
      </c>
      <c r="I45" s="106">
        <v>200.8</v>
      </c>
    </row>
    <row r="46" spans="1:9">
      <c r="A46" s="102">
        <v>38</v>
      </c>
      <c r="B46" s="103" t="s">
        <v>124</v>
      </c>
      <c r="C46" s="104" t="s">
        <v>127</v>
      </c>
      <c r="D46" s="104" t="s">
        <v>107</v>
      </c>
      <c r="E46" s="105">
        <v>609</v>
      </c>
      <c r="F46" s="105">
        <v>0</v>
      </c>
      <c r="G46" s="105">
        <v>0</v>
      </c>
      <c r="H46" s="105">
        <v>491.8</v>
      </c>
      <c r="I46" s="106">
        <v>189.35</v>
      </c>
    </row>
    <row r="47" spans="1:9">
      <c r="A47" s="102">
        <v>39</v>
      </c>
      <c r="B47" s="103" t="s">
        <v>124</v>
      </c>
      <c r="C47" s="104" t="s">
        <v>128</v>
      </c>
      <c r="D47" s="104" t="s">
        <v>107</v>
      </c>
      <c r="E47" s="105">
        <v>0</v>
      </c>
      <c r="F47" s="105">
        <v>0</v>
      </c>
      <c r="G47" s="105">
        <v>0</v>
      </c>
      <c r="H47" s="105">
        <v>48.3</v>
      </c>
      <c r="I47" s="106">
        <v>0</v>
      </c>
    </row>
    <row r="48" spans="1:9">
      <c r="A48" s="102">
        <v>40</v>
      </c>
      <c r="B48" s="103" t="s">
        <v>129</v>
      </c>
      <c r="C48" s="104" t="s">
        <v>144</v>
      </c>
      <c r="D48" s="104" t="s">
        <v>107</v>
      </c>
      <c r="E48" s="105">
        <v>476</v>
      </c>
      <c r="F48" s="105">
        <v>0</v>
      </c>
      <c r="G48" s="105">
        <v>0</v>
      </c>
      <c r="H48" s="105">
        <v>0.48</v>
      </c>
      <c r="I48" s="106">
        <v>0</v>
      </c>
    </row>
    <row r="49" spans="1:9">
      <c r="A49" s="102">
        <v>41</v>
      </c>
      <c r="B49" s="103" t="s">
        <v>130</v>
      </c>
      <c r="C49" s="104" t="s">
        <v>114</v>
      </c>
      <c r="D49" s="104" t="s">
        <v>114</v>
      </c>
      <c r="E49" s="105">
        <v>0</v>
      </c>
      <c r="F49" s="105">
        <v>0</v>
      </c>
      <c r="G49" s="105">
        <v>0</v>
      </c>
      <c r="H49" s="105">
        <v>23.45</v>
      </c>
      <c r="I49" s="106">
        <v>0</v>
      </c>
    </row>
    <row r="50" spans="1:9">
      <c r="A50" s="102">
        <v>42</v>
      </c>
      <c r="B50" s="103" t="s">
        <v>131</v>
      </c>
      <c r="C50" s="104" t="s">
        <v>189</v>
      </c>
      <c r="D50" s="104" t="s">
        <v>114</v>
      </c>
      <c r="E50" s="105">
        <v>0</v>
      </c>
      <c r="F50" s="105">
        <v>0</v>
      </c>
      <c r="G50" s="105">
        <v>2572</v>
      </c>
      <c r="H50" s="105">
        <v>0</v>
      </c>
      <c r="I50" s="106">
        <v>0</v>
      </c>
    </row>
    <row r="51" spans="1:9">
      <c r="A51" s="102">
        <v>43</v>
      </c>
      <c r="B51" s="103" t="s">
        <v>131</v>
      </c>
      <c r="C51" s="104" t="s">
        <v>132</v>
      </c>
      <c r="D51" s="104" t="s">
        <v>106</v>
      </c>
      <c r="E51" s="105">
        <v>0</v>
      </c>
      <c r="F51" s="105">
        <v>26884.5</v>
      </c>
      <c r="G51" s="105">
        <v>12521.5</v>
      </c>
      <c r="H51" s="105">
        <v>2640</v>
      </c>
      <c r="I51" s="106">
        <v>10267.5</v>
      </c>
    </row>
    <row r="52" spans="1:9">
      <c r="A52" s="102">
        <v>44</v>
      </c>
      <c r="B52" s="103" t="s">
        <v>131</v>
      </c>
      <c r="C52" s="104" t="s">
        <v>133</v>
      </c>
      <c r="D52" s="104" t="s">
        <v>106</v>
      </c>
      <c r="E52" s="105">
        <v>0</v>
      </c>
      <c r="F52" s="105">
        <v>2240</v>
      </c>
      <c r="G52" s="105">
        <v>0</v>
      </c>
      <c r="H52" s="105">
        <v>0</v>
      </c>
      <c r="I52" s="106">
        <v>0</v>
      </c>
    </row>
    <row r="53" spans="1:9">
      <c r="A53" s="102">
        <v>45</v>
      </c>
      <c r="B53" s="103" t="s">
        <v>131</v>
      </c>
      <c r="C53" s="104" t="s">
        <v>134</v>
      </c>
      <c r="D53" s="104" t="s">
        <v>105</v>
      </c>
      <c r="E53" s="105">
        <v>0</v>
      </c>
      <c r="F53" s="105">
        <v>237.5</v>
      </c>
      <c r="G53" s="105">
        <v>235</v>
      </c>
      <c r="H53" s="105">
        <v>0</v>
      </c>
      <c r="I53" s="106">
        <v>235</v>
      </c>
    </row>
    <row r="54" spans="1:9">
      <c r="A54" s="102">
        <v>46</v>
      </c>
      <c r="B54" s="103" t="s">
        <v>131</v>
      </c>
      <c r="C54" s="104" t="s">
        <v>134</v>
      </c>
      <c r="D54" s="104" t="s">
        <v>106</v>
      </c>
      <c r="E54" s="105">
        <v>0</v>
      </c>
      <c r="F54" s="105">
        <v>25688.5</v>
      </c>
      <c r="G54" s="105">
        <v>18148</v>
      </c>
      <c r="H54" s="105">
        <v>0</v>
      </c>
      <c r="I54" s="106">
        <v>10724</v>
      </c>
    </row>
    <row r="55" spans="1:9">
      <c r="A55" s="102">
        <v>47</v>
      </c>
      <c r="B55" s="103" t="s">
        <v>190</v>
      </c>
      <c r="C55" s="104" t="s">
        <v>191</v>
      </c>
      <c r="D55" s="104" t="s">
        <v>106</v>
      </c>
      <c r="E55" s="105">
        <v>0</v>
      </c>
      <c r="F55" s="105">
        <v>205</v>
      </c>
      <c r="G55" s="105">
        <v>0</v>
      </c>
      <c r="H55" s="105">
        <v>0</v>
      </c>
      <c r="I55" s="106">
        <v>0</v>
      </c>
    </row>
    <row r="56" spans="1:9">
      <c r="A56" s="102">
        <v>48</v>
      </c>
      <c r="B56" s="103" t="s">
        <v>190</v>
      </c>
      <c r="C56" s="104" t="s">
        <v>192</v>
      </c>
      <c r="D56" s="104" t="s">
        <v>107</v>
      </c>
      <c r="E56" s="105">
        <v>0</v>
      </c>
      <c r="F56" s="105">
        <v>1143</v>
      </c>
      <c r="G56" s="105">
        <v>0</v>
      </c>
      <c r="H56" s="105">
        <v>0</v>
      </c>
      <c r="I56" s="106">
        <v>0</v>
      </c>
    </row>
    <row r="57" spans="1:9">
      <c r="A57" s="102">
        <v>49</v>
      </c>
      <c r="B57" s="103" t="s">
        <v>190</v>
      </c>
      <c r="C57" s="104" t="s">
        <v>192</v>
      </c>
      <c r="D57" s="104" t="s">
        <v>108</v>
      </c>
      <c r="E57" s="105">
        <v>0</v>
      </c>
      <c r="F57" s="105">
        <v>7604</v>
      </c>
      <c r="G57" s="105">
        <v>252</v>
      </c>
      <c r="H57" s="105">
        <v>0</v>
      </c>
      <c r="I57" s="106">
        <v>0</v>
      </c>
    </row>
    <row r="58" spans="1:9">
      <c r="A58" s="102">
        <v>50</v>
      </c>
      <c r="B58" s="103" t="s">
        <v>190</v>
      </c>
      <c r="C58" s="104" t="s">
        <v>193</v>
      </c>
      <c r="D58" s="104" t="s">
        <v>106</v>
      </c>
      <c r="E58" s="105">
        <v>0</v>
      </c>
      <c r="F58" s="105">
        <v>485</v>
      </c>
      <c r="G58" s="105">
        <v>0</v>
      </c>
      <c r="H58" s="105">
        <v>0</v>
      </c>
      <c r="I58" s="106">
        <v>0</v>
      </c>
    </row>
    <row r="59" spans="1:9">
      <c r="A59" s="102">
        <v>51</v>
      </c>
      <c r="B59" s="103" t="s">
        <v>135</v>
      </c>
      <c r="C59" s="104" t="s">
        <v>194</v>
      </c>
      <c r="D59" s="104" t="s">
        <v>114</v>
      </c>
      <c r="E59" s="105">
        <v>0</v>
      </c>
      <c r="F59" s="105">
        <v>0</v>
      </c>
      <c r="G59" s="105">
        <v>61.51</v>
      </c>
      <c r="H59" s="105">
        <v>0</v>
      </c>
      <c r="I59" s="106">
        <v>0</v>
      </c>
    </row>
    <row r="60" spans="1:9">
      <c r="A60" s="102">
        <v>52</v>
      </c>
      <c r="B60" s="103" t="s">
        <v>135</v>
      </c>
      <c r="C60" s="104" t="s">
        <v>136</v>
      </c>
      <c r="D60" s="104" t="s">
        <v>106</v>
      </c>
      <c r="E60" s="105">
        <v>0</v>
      </c>
      <c r="F60" s="105">
        <v>5968.5</v>
      </c>
      <c r="G60" s="105">
        <v>4165.3599999999997</v>
      </c>
      <c r="H60" s="105">
        <v>1798</v>
      </c>
      <c r="I60" s="106">
        <v>4301.0200000000004</v>
      </c>
    </row>
    <row r="61" spans="1:9">
      <c r="A61" s="102">
        <v>53</v>
      </c>
      <c r="B61" s="103" t="s">
        <v>135</v>
      </c>
      <c r="C61" s="104" t="s">
        <v>137</v>
      </c>
      <c r="D61" s="104" t="s">
        <v>106</v>
      </c>
      <c r="E61" s="105">
        <v>0</v>
      </c>
      <c r="F61" s="105">
        <v>3940.86</v>
      </c>
      <c r="G61" s="105">
        <v>2476.96</v>
      </c>
      <c r="H61" s="105">
        <v>63.13</v>
      </c>
      <c r="I61" s="106">
        <v>1870.14</v>
      </c>
    </row>
    <row r="62" spans="1:9">
      <c r="A62" s="102">
        <v>54</v>
      </c>
      <c r="B62" s="103" t="s">
        <v>135</v>
      </c>
      <c r="C62" s="104" t="s">
        <v>137</v>
      </c>
      <c r="D62" s="104" t="s">
        <v>108</v>
      </c>
      <c r="E62" s="105">
        <v>0</v>
      </c>
      <c r="F62" s="105">
        <v>15.5</v>
      </c>
      <c r="G62" s="105">
        <v>13.3</v>
      </c>
      <c r="H62" s="105">
        <v>0</v>
      </c>
      <c r="I62" s="106">
        <v>0</v>
      </c>
    </row>
    <row r="63" spans="1:9">
      <c r="A63" s="102">
        <v>55</v>
      </c>
      <c r="B63" s="103" t="s">
        <v>135</v>
      </c>
      <c r="C63" s="104" t="s">
        <v>195</v>
      </c>
      <c r="D63" s="104" t="s">
        <v>106</v>
      </c>
      <c r="E63" s="105">
        <v>0</v>
      </c>
      <c r="F63" s="105">
        <v>60</v>
      </c>
      <c r="G63" s="105">
        <v>40.380000000000003</v>
      </c>
      <c r="H63" s="105">
        <v>0</v>
      </c>
      <c r="I63" s="106">
        <v>40.380000000000003</v>
      </c>
    </row>
    <row r="64" spans="1:9">
      <c r="A64" s="102">
        <v>56</v>
      </c>
      <c r="B64" s="103" t="s">
        <v>135</v>
      </c>
      <c r="C64" s="104" t="s">
        <v>138</v>
      </c>
      <c r="D64" s="104" t="s">
        <v>105</v>
      </c>
      <c r="E64" s="105">
        <v>0</v>
      </c>
      <c r="F64" s="105">
        <v>59.1</v>
      </c>
      <c r="G64" s="105">
        <v>35.6</v>
      </c>
      <c r="H64" s="105">
        <v>12.5</v>
      </c>
      <c r="I64" s="106">
        <v>0</v>
      </c>
    </row>
    <row r="65" spans="1:9">
      <c r="A65" s="102">
        <v>57</v>
      </c>
      <c r="B65" s="103" t="s">
        <v>135</v>
      </c>
      <c r="C65" s="104" t="s">
        <v>138</v>
      </c>
      <c r="D65" s="104" t="s">
        <v>106</v>
      </c>
      <c r="E65" s="105">
        <v>0</v>
      </c>
      <c r="F65" s="105">
        <v>1409.9</v>
      </c>
      <c r="G65" s="105">
        <v>992.2</v>
      </c>
      <c r="H65" s="105">
        <v>663.6</v>
      </c>
      <c r="I65" s="106">
        <v>882.1</v>
      </c>
    </row>
    <row r="66" spans="1:9">
      <c r="A66" s="102">
        <v>58</v>
      </c>
      <c r="B66" s="103" t="s">
        <v>135</v>
      </c>
      <c r="C66" s="104" t="s">
        <v>138</v>
      </c>
      <c r="D66" s="104" t="s">
        <v>107</v>
      </c>
      <c r="E66" s="105">
        <v>0</v>
      </c>
      <c r="F66" s="105">
        <v>12.9</v>
      </c>
      <c r="G66" s="105">
        <v>9.8000000000000007</v>
      </c>
      <c r="H66" s="105">
        <v>37.6</v>
      </c>
      <c r="I66" s="106">
        <v>0</v>
      </c>
    </row>
    <row r="67" spans="1:9">
      <c r="A67" s="102">
        <v>59</v>
      </c>
      <c r="B67" s="103" t="s">
        <v>135</v>
      </c>
      <c r="C67" s="104" t="s">
        <v>139</v>
      </c>
      <c r="D67" s="104" t="s">
        <v>106</v>
      </c>
      <c r="E67" s="105">
        <v>0</v>
      </c>
      <c r="F67" s="105">
        <v>589</v>
      </c>
      <c r="G67" s="105">
        <v>439.5</v>
      </c>
      <c r="H67" s="105">
        <v>1945.4</v>
      </c>
      <c r="I67" s="106">
        <v>0</v>
      </c>
    </row>
    <row r="68" spans="1:9">
      <c r="A68" s="102">
        <v>60</v>
      </c>
      <c r="B68" s="103" t="s">
        <v>135</v>
      </c>
      <c r="C68" s="104" t="s">
        <v>139</v>
      </c>
      <c r="D68" s="104" t="s">
        <v>107</v>
      </c>
      <c r="E68" s="105">
        <v>0</v>
      </c>
      <c r="F68" s="105">
        <v>669.6</v>
      </c>
      <c r="G68" s="105">
        <v>669.6</v>
      </c>
      <c r="H68" s="105">
        <v>56</v>
      </c>
      <c r="I68" s="106">
        <v>713.6</v>
      </c>
    </row>
    <row r="69" spans="1:9">
      <c r="A69" s="102">
        <v>61</v>
      </c>
      <c r="B69" s="103" t="s">
        <v>140</v>
      </c>
      <c r="C69" s="104" t="s">
        <v>141</v>
      </c>
      <c r="D69" s="104" t="s">
        <v>106</v>
      </c>
      <c r="E69" s="105">
        <v>0</v>
      </c>
      <c r="F69" s="105">
        <v>15.5</v>
      </c>
      <c r="G69" s="105">
        <v>0</v>
      </c>
      <c r="H69" s="105">
        <v>0.75</v>
      </c>
      <c r="I69" s="106">
        <v>0</v>
      </c>
    </row>
    <row r="70" spans="1:9">
      <c r="A70" s="102">
        <v>62</v>
      </c>
      <c r="B70" s="103" t="s">
        <v>140</v>
      </c>
      <c r="C70" s="104" t="s">
        <v>142</v>
      </c>
      <c r="D70" s="104" t="s">
        <v>106</v>
      </c>
      <c r="E70" s="105">
        <v>0</v>
      </c>
      <c r="F70" s="105">
        <v>25.3</v>
      </c>
      <c r="G70" s="105">
        <v>13.05</v>
      </c>
      <c r="H70" s="105">
        <v>1.24</v>
      </c>
      <c r="I70" s="106">
        <v>0</v>
      </c>
    </row>
    <row r="71" spans="1:9">
      <c r="A71" s="102">
        <v>63</v>
      </c>
      <c r="B71" s="103" t="s">
        <v>140</v>
      </c>
      <c r="C71" s="104" t="s">
        <v>142</v>
      </c>
      <c r="D71" s="104" t="s">
        <v>107</v>
      </c>
      <c r="E71" s="105">
        <v>0</v>
      </c>
      <c r="F71" s="105">
        <v>0.88</v>
      </c>
      <c r="G71" s="105">
        <v>0.88</v>
      </c>
      <c r="H71" s="105">
        <v>0</v>
      </c>
      <c r="I71" s="106">
        <v>0</v>
      </c>
    </row>
    <row r="72" spans="1:9">
      <c r="A72" s="102">
        <v>64</v>
      </c>
      <c r="B72" s="103" t="s">
        <v>143</v>
      </c>
      <c r="C72" s="104" t="s">
        <v>114</v>
      </c>
      <c r="D72" s="104" t="s">
        <v>114</v>
      </c>
      <c r="E72" s="105">
        <v>0</v>
      </c>
      <c r="F72" s="105">
        <v>0</v>
      </c>
      <c r="G72" s="105">
        <v>0</v>
      </c>
      <c r="H72" s="105">
        <v>1</v>
      </c>
      <c r="I72" s="106">
        <v>0</v>
      </c>
    </row>
    <row r="73" spans="1:9">
      <c r="A73" s="102">
        <v>65</v>
      </c>
      <c r="B73" s="103" t="s">
        <v>146</v>
      </c>
      <c r="C73" s="104" t="s">
        <v>147</v>
      </c>
      <c r="D73" s="104" t="s">
        <v>145</v>
      </c>
      <c r="E73" s="105">
        <v>4.2</v>
      </c>
      <c r="F73" s="105">
        <v>3.8</v>
      </c>
      <c r="G73" s="105">
        <v>2.2000000000000002</v>
      </c>
      <c r="H73" s="105">
        <v>0</v>
      </c>
      <c r="I73" s="106">
        <v>0</v>
      </c>
    </row>
    <row r="74" spans="1:9">
      <c r="A74" s="102">
        <v>66</v>
      </c>
      <c r="B74" s="103" t="s">
        <v>146</v>
      </c>
      <c r="C74" s="104" t="s">
        <v>148</v>
      </c>
      <c r="D74" s="104" t="s">
        <v>145</v>
      </c>
      <c r="E74" s="105">
        <v>0</v>
      </c>
      <c r="F74" s="105">
        <v>2</v>
      </c>
      <c r="G74" s="105">
        <v>2</v>
      </c>
      <c r="H74" s="105">
        <v>0</v>
      </c>
      <c r="I74" s="106">
        <v>0</v>
      </c>
    </row>
    <row r="75" spans="1:9">
      <c r="A75" s="102">
        <v>67</v>
      </c>
      <c r="B75" s="103" t="s">
        <v>149</v>
      </c>
      <c r="C75" s="104" t="s">
        <v>114</v>
      </c>
      <c r="D75" s="104" t="s">
        <v>114</v>
      </c>
      <c r="E75" s="105">
        <v>0</v>
      </c>
      <c r="F75" s="105">
        <v>0</v>
      </c>
      <c r="G75" s="105">
        <v>15</v>
      </c>
      <c r="H75" s="105">
        <v>0</v>
      </c>
      <c r="I75" s="106">
        <v>0</v>
      </c>
    </row>
    <row r="76" spans="1:9">
      <c r="A76" s="102">
        <v>68</v>
      </c>
      <c r="B76" s="103" t="s">
        <v>149</v>
      </c>
      <c r="C76" s="104" t="s">
        <v>114</v>
      </c>
      <c r="D76" s="104" t="s">
        <v>106</v>
      </c>
      <c r="E76" s="105">
        <v>0</v>
      </c>
      <c r="F76" s="105">
        <v>0</v>
      </c>
      <c r="G76" s="105">
        <v>5.5</v>
      </c>
      <c r="H76" s="105">
        <v>0</v>
      </c>
      <c r="I76" s="106">
        <v>5.5</v>
      </c>
    </row>
    <row r="77" spans="1:9">
      <c r="A77" s="102">
        <v>69</v>
      </c>
      <c r="B77" s="103" t="s">
        <v>149</v>
      </c>
      <c r="C77" s="104" t="s">
        <v>196</v>
      </c>
      <c r="D77" s="104" t="s">
        <v>108</v>
      </c>
      <c r="E77" s="105">
        <v>0</v>
      </c>
      <c r="F77" s="105">
        <v>0</v>
      </c>
      <c r="G77" s="105">
        <v>3</v>
      </c>
      <c r="H77" s="105">
        <v>0</v>
      </c>
      <c r="I77" s="106">
        <v>0</v>
      </c>
    </row>
    <row r="78" spans="1:9">
      <c r="A78" s="102">
        <v>70</v>
      </c>
      <c r="B78" s="103" t="s">
        <v>149</v>
      </c>
      <c r="C78" s="104" t="s">
        <v>147</v>
      </c>
      <c r="D78" s="104" t="s">
        <v>106</v>
      </c>
      <c r="E78" s="105">
        <v>0</v>
      </c>
      <c r="F78" s="105">
        <v>5</v>
      </c>
      <c r="G78" s="105">
        <v>5</v>
      </c>
      <c r="H78" s="105">
        <v>24.4</v>
      </c>
      <c r="I78" s="106">
        <v>29.4</v>
      </c>
    </row>
    <row r="79" spans="1:9">
      <c r="A79" s="102">
        <v>71</v>
      </c>
      <c r="B79" s="103" t="s">
        <v>149</v>
      </c>
      <c r="C79" s="104" t="s">
        <v>147</v>
      </c>
      <c r="D79" s="104" t="s">
        <v>145</v>
      </c>
      <c r="E79" s="105">
        <v>8</v>
      </c>
      <c r="F79" s="105">
        <v>19</v>
      </c>
      <c r="G79" s="105">
        <v>11</v>
      </c>
      <c r="H79" s="105">
        <v>0</v>
      </c>
      <c r="I79" s="106">
        <v>0</v>
      </c>
    </row>
    <row r="80" spans="1:9">
      <c r="A80" s="102">
        <v>72</v>
      </c>
      <c r="B80" s="103" t="s">
        <v>149</v>
      </c>
      <c r="C80" s="104" t="s">
        <v>148</v>
      </c>
      <c r="D80" s="104" t="s">
        <v>145</v>
      </c>
      <c r="E80" s="105">
        <v>0</v>
      </c>
      <c r="F80" s="105">
        <v>11</v>
      </c>
      <c r="G80" s="105">
        <v>11</v>
      </c>
      <c r="H80" s="105">
        <v>5</v>
      </c>
      <c r="I80" s="106">
        <v>5.5</v>
      </c>
    </row>
    <row r="81" spans="1:9">
      <c r="A81" s="102">
        <v>73</v>
      </c>
      <c r="B81" s="103" t="s">
        <v>150</v>
      </c>
      <c r="C81" s="104" t="s">
        <v>147</v>
      </c>
      <c r="D81" s="104" t="s">
        <v>145</v>
      </c>
      <c r="E81" s="105">
        <v>0</v>
      </c>
      <c r="F81" s="105">
        <v>35</v>
      </c>
      <c r="G81" s="105">
        <v>1</v>
      </c>
      <c r="H81" s="105">
        <v>0</v>
      </c>
      <c r="I81" s="106">
        <v>0</v>
      </c>
    </row>
    <row r="82" spans="1:9">
      <c r="A82" s="102">
        <v>74</v>
      </c>
      <c r="B82" s="103" t="s">
        <v>151</v>
      </c>
      <c r="C82" s="104" t="s">
        <v>147</v>
      </c>
      <c r="D82" s="104" t="s">
        <v>106</v>
      </c>
      <c r="E82" s="105">
        <v>0</v>
      </c>
      <c r="F82" s="105">
        <v>1</v>
      </c>
      <c r="G82" s="105">
        <v>0</v>
      </c>
      <c r="H82" s="105">
        <v>0</v>
      </c>
      <c r="I82" s="106">
        <v>0</v>
      </c>
    </row>
    <row r="83" spans="1:9">
      <c r="A83" s="102">
        <v>75</v>
      </c>
      <c r="B83" s="103" t="s">
        <v>151</v>
      </c>
      <c r="C83" s="104" t="s">
        <v>147</v>
      </c>
      <c r="D83" s="104" t="s">
        <v>145</v>
      </c>
      <c r="E83" s="105">
        <v>0</v>
      </c>
      <c r="F83" s="105">
        <v>40.450000000000003</v>
      </c>
      <c r="G83" s="105">
        <v>5</v>
      </c>
      <c r="H83" s="105">
        <v>0</v>
      </c>
      <c r="I83" s="106">
        <v>0</v>
      </c>
    </row>
    <row r="84" spans="1:9">
      <c r="A84" s="102">
        <v>76</v>
      </c>
      <c r="B84" s="103" t="s">
        <v>151</v>
      </c>
      <c r="C84" s="104" t="s">
        <v>148</v>
      </c>
      <c r="D84" s="104" t="s">
        <v>145</v>
      </c>
      <c r="E84" s="105">
        <v>0</v>
      </c>
      <c r="F84" s="105">
        <v>30.9</v>
      </c>
      <c r="G84" s="105">
        <v>12.87</v>
      </c>
      <c r="H84" s="105">
        <v>0</v>
      </c>
      <c r="I84" s="106">
        <v>0</v>
      </c>
    </row>
    <row r="85" spans="1:9">
      <c r="A85" s="102">
        <v>77</v>
      </c>
      <c r="B85" s="103" t="s">
        <v>151</v>
      </c>
      <c r="C85" s="104" t="s">
        <v>144</v>
      </c>
      <c r="D85" s="104" t="s">
        <v>106</v>
      </c>
      <c r="E85" s="105">
        <v>0</v>
      </c>
      <c r="F85" s="105">
        <v>4</v>
      </c>
      <c r="G85" s="105">
        <v>0</v>
      </c>
      <c r="H85" s="105">
        <v>0</v>
      </c>
      <c r="I85" s="106">
        <v>0</v>
      </c>
    </row>
    <row r="86" spans="1:9">
      <c r="A86" s="102">
        <v>78</v>
      </c>
      <c r="B86" s="103" t="s">
        <v>151</v>
      </c>
      <c r="C86" s="104" t="s">
        <v>144</v>
      </c>
      <c r="D86" s="104" t="s">
        <v>145</v>
      </c>
      <c r="E86" s="105">
        <v>0</v>
      </c>
      <c r="F86" s="105">
        <v>3</v>
      </c>
      <c r="G86" s="105">
        <v>3</v>
      </c>
      <c r="H86" s="105">
        <v>4.5</v>
      </c>
      <c r="I86" s="106">
        <v>0</v>
      </c>
    </row>
    <row r="87" spans="1:9">
      <c r="A87" s="102">
        <v>79</v>
      </c>
      <c r="B87" s="103" t="s">
        <v>152</v>
      </c>
      <c r="C87" s="104" t="s">
        <v>153</v>
      </c>
      <c r="D87" s="104" t="s">
        <v>106</v>
      </c>
      <c r="E87" s="105">
        <v>6.6</v>
      </c>
      <c r="F87" s="105">
        <v>34.630000000000003</v>
      </c>
      <c r="G87" s="105">
        <v>29.62</v>
      </c>
      <c r="H87" s="105">
        <v>1.47</v>
      </c>
      <c r="I87" s="106">
        <v>18.54</v>
      </c>
    </row>
    <row r="88" spans="1:9">
      <c r="A88" s="102">
        <v>80</v>
      </c>
      <c r="B88" s="103" t="s">
        <v>152</v>
      </c>
      <c r="C88" s="104" t="s">
        <v>154</v>
      </c>
      <c r="D88" s="104" t="s">
        <v>106</v>
      </c>
      <c r="E88" s="105">
        <v>0</v>
      </c>
      <c r="F88" s="105">
        <v>5</v>
      </c>
      <c r="G88" s="105">
        <v>0</v>
      </c>
      <c r="H88" s="105">
        <v>0</v>
      </c>
      <c r="I88" s="106">
        <v>0</v>
      </c>
    </row>
    <row r="89" spans="1:9">
      <c r="A89" s="102">
        <v>81</v>
      </c>
      <c r="B89" s="103" t="s">
        <v>152</v>
      </c>
      <c r="C89" s="104" t="s">
        <v>154</v>
      </c>
      <c r="D89" s="104" t="s">
        <v>108</v>
      </c>
      <c r="E89" s="105">
        <v>0</v>
      </c>
      <c r="F89" s="105">
        <v>0</v>
      </c>
      <c r="G89" s="105">
        <v>2.15</v>
      </c>
      <c r="H89" s="105">
        <v>0</v>
      </c>
      <c r="I89" s="106">
        <v>2.15</v>
      </c>
    </row>
    <row r="90" spans="1:9">
      <c r="A90" s="102">
        <v>82</v>
      </c>
      <c r="B90" s="103" t="s">
        <v>152</v>
      </c>
      <c r="C90" s="104" t="s">
        <v>155</v>
      </c>
      <c r="D90" s="104" t="s">
        <v>107</v>
      </c>
      <c r="E90" s="105">
        <v>0</v>
      </c>
      <c r="F90" s="105">
        <v>0</v>
      </c>
      <c r="G90" s="105">
        <v>0</v>
      </c>
      <c r="H90" s="105">
        <v>3.24</v>
      </c>
      <c r="I90" s="106">
        <v>0.25</v>
      </c>
    </row>
    <row r="91" spans="1:9">
      <c r="A91" s="102">
        <v>83</v>
      </c>
      <c r="B91" s="103" t="s">
        <v>152</v>
      </c>
      <c r="C91" s="104" t="s">
        <v>155</v>
      </c>
      <c r="D91" s="104" t="s">
        <v>108</v>
      </c>
      <c r="E91" s="105">
        <v>0</v>
      </c>
      <c r="F91" s="105">
        <v>0</v>
      </c>
      <c r="G91" s="105">
        <v>1.19</v>
      </c>
      <c r="H91" s="105">
        <v>0</v>
      </c>
      <c r="I91" s="106">
        <v>0</v>
      </c>
    </row>
    <row r="92" spans="1:9">
      <c r="A92" s="102">
        <v>84</v>
      </c>
      <c r="B92" s="103" t="s">
        <v>152</v>
      </c>
      <c r="C92" s="104" t="s">
        <v>156</v>
      </c>
      <c r="D92" s="104" t="s">
        <v>106</v>
      </c>
      <c r="E92" s="105">
        <v>0</v>
      </c>
      <c r="F92" s="105">
        <v>0</v>
      </c>
      <c r="G92" s="105">
        <v>0</v>
      </c>
      <c r="H92" s="105">
        <v>0.74</v>
      </c>
      <c r="I92" s="106">
        <v>0</v>
      </c>
    </row>
    <row r="93" spans="1:9">
      <c r="A93" s="102">
        <v>85</v>
      </c>
      <c r="B93" s="103" t="s">
        <v>157</v>
      </c>
      <c r="C93" s="104" t="s">
        <v>114</v>
      </c>
      <c r="D93" s="104" t="s">
        <v>114</v>
      </c>
      <c r="E93" s="105">
        <v>0</v>
      </c>
      <c r="F93" s="105">
        <v>6.5</v>
      </c>
      <c r="G93" s="105">
        <v>0</v>
      </c>
      <c r="H93" s="105">
        <v>3</v>
      </c>
      <c r="I93" s="106">
        <v>0</v>
      </c>
    </row>
    <row r="94" spans="1:9">
      <c r="A94" s="102">
        <v>86</v>
      </c>
      <c r="B94" s="103" t="s">
        <v>158</v>
      </c>
      <c r="C94" s="104" t="s">
        <v>114</v>
      </c>
      <c r="D94" s="104" t="s">
        <v>114</v>
      </c>
      <c r="E94" s="105">
        <v>0</v>
      </c>
      <c r="F94" s="105">
        <v>7.5</v>
      </c>
      <c r="G94" s="105">
        <v>0</v>
      </c>
      <c r="H94" s="105">
        <v>0</v>
      </c>
      <c r="I94" s="106">
        <v>0</v>
      </c>
    </row>
    <row r="95" spans="1:9">
      <c r="A95" s="102">
        <v>87</v>
      </c>
      <c r="B95" s="103" t="s">
        <v>159</v>
      </c>
      <c r="C95" s="104" t="s">
        <v>114</v>
      </c>
      <c r="D95" s="104" t="s">
        <v>114</v>
      </c>
      <c r="E95" s="105">
        <v>0</v>
      </c>
      <c r="F95" s="105">
        <v>10.37</v>
      </c>
      <c r="G95" s="105">
        <v>0</v>
      </c>
      <c r="H95" s="105">
        <v>0</v>
      </c>
      <c r="I95" s="106">
        <v>0</v>
      </c>
    </row>
    <row r="96" spans="1:9">
      <c r="A96" s="102">
        <v>88</v>
      </c>
      <c r="B96" s="103" t="s">
        <v>160</v>
      </c>
      <c r="C96" s="104" t="s">
        <v>197</v>
      </c>
      <c r="D96" s="104" t="s">
        <v>114</v>
      </c>
      <c r="E96" s="105">
        <v>0</v>
      </c>
      <c r="F96" s="105">
        <v>0</v>
      </c>
      <c r="G96" s="105">
        <v>30</v>
      </c>
      <c r="H96" s="105">
        <v>0</v>
      </c>
      <c r="I96" s="106">
        <v>0</v>
      </c>
    </row>
    <row r="97" spans="1:9">
      <c r="A97" s="102">
        <v>89</v>
      </c>
      <c r="B97" s="103" t="s">
        <v>160</v>
      </c>
      <c r="C97" s="104" t="s">
        <v>147</v>
      </c>
      <c r="D97" s="104" t="s">
        <v>116</v>
      </c>
      <c r="E97" s="105">
        <v>10.4</v>
      </c>
      <c r="F97" s="105">
        <v>0</v>
      </c>
      <c r="G97" s="105">
        <v>0</v>
      </c>
      <c r="H97" s="105">
        <v>0</v>
      </c>
      <c r="I97" s="106">
        <v>0</v>
      </c>
    </row>
    <row r="98" spans="1:9">
      <c r="A98" s="102">
        <v>90</v>
      </c>
      <c r="B98" s="103" t="s">
        <v>160</v>
      </c>
      <c r="C98" s="104" t="s">
        <v>147</v>
      </c>
      <c r="D98" s="104" t="s">
        <v>145</v>
      </c>
      <c r="E98" s="105">
        <v>0</v>
      </c>
      <c r="F98" s="105">
        <v>6</v>
      </c>
      <c r="G98" s="105">
        <v>10</v>
      </c>
      <c r="H98" s="105">
        <v>0</v>
      </c>
      <c r="I98" s="106">
        <v>5</v>
      </c>
    </row>
    <row r="99" spans="1:9">
      <c r="A99" s="102">
        <v>91</v>
      </c>
      <c r="B99" s="103" t="s">
        <v>160</v>
      </c>
      <c r="C99" s="104" t="s">
        <v>148</v>
      </c>
      <c r="D99" s="104" t="s">
        <v>145</v>
      </c>
      <c r="E99" s="105">
        <v>0</v>
      </c>
      <c r="F99" s="105">
        <v>9</v>
      </c>
      <c r="G99" s="105">
        <v>3</v>
      </c>
      <c r="H99" s="105">
        <v>2.14</v>
      </c>
      <c r="I99" s="106">
        <v>3</v>
      </c>
    </row>
    <row r="100" spans="1:9">
      <c r="A100" s="102">
        <v>92</v>
      </c>
      <c r="B100" s="103" t="s">
        <v>161</v>
      </c>
      <c r="C100" s="104" t="s">
        <v>147</v>
      </c>
      <c r="D100" s="104" t="s">
        <v>145</v>
      </c>
      <c r="E100" s="105">
        <v>0</v>
      </c>
      <c r="F100" s="105">
        <v>0.1</v>
      </c>
      <c r="G100" s="105">
        <v>0.1</v>
      </c>
      <c r="H100" s="105">
        <v>0</v>
      </c>
      <c r="I100" s="106">
        <v>0</v>
      </c>
    </row>
    <row r="101" spans="1:9">
      <c r="A101" s="102">
        <v>93</v>
      </c>
      <c r="B101" s="103" t="s">
        <v>162</v>
      </c>
      <c r="C101" s="104" t="s">
        <v>114</v>
      </c>
      <c r="D101" s="104" t="s">
        <v>114</v>
      </c>
      <c r="E101" s="105">
        <v>45</v>
      </c>
      <c r="F101" s="105">
        <v>43.9</v>
      </c>
      <c r="G101" s="105">
        <v>35</v>
      </c>
      <c r="H101" s="105">
        <v>15.68</v>
      </c>
      <c r="I101" s="106">
        <v>3.99</v>
      </c>
    </row>
    <row r="102" spans="1:9">
      <c r="A102" s="102">
        <v>94</v>
      </c>
      <c r="B102" s="103" t="s">
        <v>162</v>
      </c>
      <c r="C102" s="104" t="s">
        <v>147</v>
      </c>
      <c r="D102" s="104" t="s">
        <v>145</v>
      </c>
      <c r="E102" s="105">
        <v>0</v>
      </c>
      <c r="F102" s="105">
        <v>240</v>
      </c>
      <c r="G102" s="105">
        <v>0</v>
      </c>
      <c r="H102" s="105">
        <v>0</v>
      </c>
      <c r="I102" s="106">
        <v>0</v>
      </c>
    </row>
    <row r="103" spans="1:9">
      <c r="A103" s="102">
        <v>95</v>
      </c>
      <c r="B103" s="103" t="s">
        <v>162</v>
      </c>
      <c r="C103" s="104" t="s">
        <v>144</v>
      </c>
      <c r="D103" s="104" t="s">
        <v>114</v>
      </c>
      <c r="E103" s="105">
        <v>0</v>
      </c>
      <c r="F103" s="105">
        <v>0</v>
      </c>
      <c r="G103" s="105">
        <v>1</v>
      </c>
      <c r="H103" s="105">
        <v>0</v>
      </c>
      <c r="I103" s="106">
        <v>1</v>
      </c>
    </row>
    <row r="104" spans="1:9" ht="15" thickBot="1">
      <c r="A104" s="107">
        <v>96</v>
      </c>
      <c r="B104" s="108" t="s">
        <v>163</v>
      </c>
      <c r="C104" s="109" t="s">
        <v>114</v>
      </c>
      <c r="D104" s="109" t="s">
        <v>114</v>
      </c>
      <c r="E104" s="110">
        <v>0</v>
      </c>
      <c r="F104" s="110">
        <v>23.09</v>
      </c>
      <c r="G104" s="110">
        <v>5</v>
      </c>
      <c r="H104" s="110">
        <v>3.69</v>
      </c>
      <c r="I104" s="111">
        <v>3.68</v>
      </c>
    </row>
  </sheetData>
  <mergeCells count="14">
    <mergeCell ref="A1:I1"/>
    <mergeCell ref="A2:I2"/>
    <mergeCell ref="A3:C3"/>
    <mergeCell ref="D3:F3"/>
    <mergeCell ref="G3:I3"/>
    <mergeCell ref="A4:I4"/>
    <mergeCell ref="A5:I5"/>
    <mergeCell ref="A6:A8"/>
    <mergeCell ref="B6:B7"/>
    <mergeCell ref="C6:C7"/>
    <mergeCell ref="D6:D7"/>
    <mergeCell ref="E6:F6"/>
    <mergeCell ref="G6:H6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workbookViewId="0">
      <selection activeCell="J33" sqref="J33"/>
    </sheetView>
  </sheetViews>
  <sheetFormatPr defaultRowHeight="14.4"/>
  <cols>
    <col min="1" max="1" width="6.33203125" customWidth="1"/>
    <col min="2" max="2" width="18.6640625" customWidth="1"/>
    <col min="3" max="3" width="16.109375" customWidth="1"/>
    <col min="4" max="4" width="15.33203125" customWidth="1"/>
    <col min="5" max="5" width="16" customWidth="1"/>
    <col min="6" max="6" width="16.33203125" customWidth="1"/>
    <col min="257" max="257" width="6.33203125" customWidth="1"/>
    <col min="258" max="258" width="18.6640625" customWidth="1"/>
    <col min="259" max="259" width="16.109375" customWidth="1"/>
    <col min="260" max="260" width="15.33203125" customWidth="1"/>
    <col min="261" max="261" width="16" customWidth="1"/>
    <col min="262" max="262" width="16.33203125" customWidth="1"/>
    <col min="513" max="513" width="6.33203125" customWidth="1"/>
    <col min="514" max="514" width="18.6640625" customWidth="1"/>
    <col min="515" max="515" width="16.109375" customWidth="1"/>
    <col min="516" max="516" width="15.33203125" customWidth="1"/>
    <col min="517" max="517" width="16" customWidth="1"/>
    <col min="518" max="518" width="16.33203125" customWidth="1"/>
    <col min="769" max="769" width="6.33203125" customWidth="1"/>
    <col min="770" max="770" width="18.6640625" customWidth="1"/>
    <col min="771" max="771" width="16.109375" customWidth="1"/>
    <col min="772" max="772" width="15.33203125" customWidth="1"/>
    <col min="773" max="773" width="16" customWidth="1"/>
    <col min="774" max="774" width="16.33203125" customWidth="1"/>
    <col min="1025" max="1025" width="6.33203125" customWidth="1"/>
    <col min="1026" max="1026" width="18.6640625" customWidth="1"/>
    <col min="1027" max="1027" width="16.109375" customWidth="1"/>
    <col min="1028" max="1028" width="15.33203125" customWidth="1"/>
    <col min="1029" max="1029" width="16" customWidth="1"/>
    <col min="1030" max="1030" width="16.33203125" customWidth="1"/>
    <col min="1281" max="1281" width="6.33203125" customWidth="1"/>
    <col min="1282" max="1282" width="18.6640625" customWidth="1"/>
    <col min="1283" max="1283" width="16.109375" customWidth="1"/>
    <col min="1284" max="1284" width="15.33203125" customWidth="1"/>
    <col min="1285" max="1285" width="16" customWidth="1"/>
    <col min="1286" max="1286" width="16.33203125" customWidth="1"/>
    <col min="1537" max="1537" width="6.33203125" customWidth="1"/>
    <col min="1538" max="1538" width="18.6640625" customWidth="1"/>
    <col min="1539" max="1539" width="16.109375" customWidth="1"/>
    <col min="1540" max="1540" width="15.33203125" customWidth="1"/>
    <col min="1541" max="1541" width="16" customWidth="1"/>
    <col min="1542" max="1542" width="16.33203125" customWidth="1"/>
    <col min="1793" max="1793" width="6.33203125" customWidth="1"/>
    <col min="1794" max="1794" width="18.6640625" customWidth="1"/>
    <col min="1795" max="1795" width="16.109375" customWidth="1"/>
    <col min="1796" max="1796" width="15.33203125" customWidth="1"/>
    <col min="1797" max="1797" width="16" customWidth="1"/>
    <col min="1798" max="1798" width="16.33203125" customWidth="1"/>
    <col min="2049" max="2049" width="6.33203125" customWidth="1"/>
    <col min="2050" max="2050" width="18.6640625" customWidth="1"/>
    <col min="2051" max="2051" width="16.109375" customWidth="1"/>
    <col min="2052" max="2052" width="15.33203125" customWidth="1"/>
    <col min="2053" max="2053" width="16" customWidth="1"/>
    <col min="2054" max="2054" width="16.33203125" customWidth="1"/>
    <col min="2305" max="2305" width="6.33203125" customWidth="1"/>
    <col min="2306" max="2306" width="18.6640625" customWidth="1"/>
    <col min="2307" max="2307" width="16.109375" customWidth="1"/>
    <col min="2308" max="2308" width="15.33203125" customWidth="1"/>
    <col min="2309" max="2309" width="16" customWidth="1"/>
    <col min="2310" max="2310" width="16.33203125" customWidth="1"/>
    <col min="2561" max="2561" width="6.33203125" customWidth="1"/>
    <col min="2562" max="2562" width="18.6640625" customWidth="1"/>
    <col min="2563" max="2563" width="16.109375" customWidth="1"/>
    <col min="2564" max="2564" width="15.33203125" customWidth="1"/>
    <col min="2565" max="2565" width="16" customWidth="1"/>
    <col min="2566" max="2566" width="16.33203125" customWidth="1"/>
    <col min="2817" max="2817" width="6.33203125" customWidth="1"/>
    <col min="2818" max="2818" width="18.6640625" customWidth="1"/>
    <col min="2819" max="2819" width="16.109375" customWidth="1"/>
    <col min="2820" max="2820" width="15.33203125" customWidth="1"/>
    <col min="2821" max="2821" width="16" customWidth="1"/>
    <col min="2822" max="2822" width="16.33203125" customWidth="1"/>
    <col min="3073" max="3073" width="6.33203125" customWidth="1"/>
    <col min="3074" max="3074" width="18.6640625" customWidth="1"/>
    <col min="3075" max="3075" width="16.109375" customWidth="1"/>
    <col min="3076" max="3076" width="15.33203125" customWidth="1"/>
    <col min="3077" max="3077" width="16" customWidth="1"/>
    <col min="3078" max="3078" width="16.33203125" customWidth="1"/>
    <col min="3329" max="3329" width="6.33203125" customWidth="1"/>
    <col min="3330" max="3330" width="18.6640625" customWidth="1"/>
    <col min="3331" max="3331" width="16.109375" customWidth="1"/>
    <col min="3332" max="3332" width="15.33203125" customWidth="1"/>
    <col min="3333" max="3333" width="16" customWidth="1"/>
    <col min="3334" max="3334" width="16.33203125" customWidth="1"/>
    <col min="3585" max="3585" width="6.33203125" customWidth="1"/>
    <col min="3586" max="3586" width="18.6640625" customWidth="1"/>
    <col min="3587" max="3587" width="16.109375" customWidth="1"/>
    <col min="3588" max="3588" width="15.33203125" customWidth="1"/>
    <col min="3589" max="3589" width="16" customWidth="1"/>
    <col min="3590" max="3590" width="16.33203125" customWidth="1"/>
    <col min="3841" max="3841" width="6.33203125" customWidth="1"/>
    <col min="3842" max="3842" width="18.6640625" customWidth="1"/>
    <col min="3843" max="3843" width="16.109375" customWidth="1"/>
    <col min="3844" max="3844" width="15.33203125" customWidth="1"/>
    <col min="3845" max="3845" width="16" customWidth="1"/>
    <col min="3846" max="3846" width="16.33203125" customWidth="1"/>
    <col min="4097" max="4097" width="6.33203125" customWidth="1"/>
    <col min="4098" max="4098" width="18.6640625" customWidth="1"/>
    <col min="4099" max="4099" width="16.109375" customWidth="1"/>
    <col min="4100" max="4100" width="15.33203125" customWidth="1"/>
    <col min="4101" max="4101" width="16" customWidth="1"/>
    <col min="4102" max="4102" width="16.33203125" customWidth="1"/>
    <col min="4353" max="4353" width="6.33203125" customWidth="1"/>
    <col min="4354" max="4354" width="18.6640625" customWidth="1"/>
    <col min="4355" max="4355" width="16.109375" customWidth="1"/>
    <col min="4356" max="4356" width="15.33203125" customWidth="1"/>
    <col min="4357" max="4357" width="16" customWidth="1"/>
    <col min="4358" max="4358" width="16.33203125" customWidth="1"/>
    <col min="4609" max="4609" width="6.33203125" customWidth="1"/>
    <col min="4610" max="4610" width="18.6640625" customWidth="1"/>
    <col min="4611" max="4611" width="16.109375" customWidth="1"/>
    <col min="4612" max="4612" width="15.33203125" customWidth="1"/>
    <col min="4613" max="4613" width="16" customWidth="1"/>
    <col min="4614" max="4614" width="16.33203125" customWidth="1"/>
    <col min="4865" max="4865" width="6.33203125" customWidth="1"/>
    <col min="4866" max="4866" width="18.6640625" customWidth="1"/>
    <col min="4867" max="4867" width="16.109375" customWidth="1"/>
    <col min="4868" max="4868" width="15.33203125" customWidth="1"/>
    <col min="4869" max="4869" width="16" customWidth="1"/>
    <col min="4870" max="4870" width="16.33203125" customWidth="1"/>
    <col min="5121" max="5121" width="6.33203125" customWidth="1"/>
    <col min="5122" max="5122" width="18.6640625" customWidth="1"/>
    <col min="5123" max="5123" width="16.109375" customWidth="1"/>
    <col min="5124" max="5124" width="15.33203125" customWidth="1"/>
    <col min="5125" max="5125" width="16" customWidth="1"/>
    <col min="5126" max="5126" width="16.33203125" customWidth="1"/>
    <col min="5377" max="5377" width="6.33203125" customWidth="1"/>
    <col min="5378" max="5378" width="18.6640625" customWidth="1"/>
    <col min="5379" max="5379" width="16.109375" customWidth="1"/>
    <col min="5380" max="5380" width="15.33203125" customWidth="1"/>
    <col min="5381" max="5381" width="16" customWidth="1"/>
    <col min="5382" max="5382" width="16.33203125" customWidth="1"/>
    <col min="5633" max="5633" width="6.33203125" customWidth="1"/>
    <col min="5634" max="5634" width="18.6640625" customWidth="1"/>
    <col min="5635" max="5635" width="16.109375" customWidth="1"/>
    <col min="5636" max="5636" width="15.33203125" customWidth="1"/>
    <col min="5637" max="5637" width="16" customWidth="1"/>
    <col min="5638" max="5638" width="16.33203125" customWidth="1"/>
    <col min="5889" max="5889" width="6.33203125" customWidth="1"/>
    <col min="5890" max="5890" width="18.6640625" customWidth="1"/>
    <col min="5891" max="5891" width="16.109375" customWidth="1"/>
    <col min="5892" max="5892" width="15.33203125" customWidth="1"/>
    <col min="5893" max="5893" width="16" customWidth="1"/>
    <col min="5894" max="5894" width="16.33203125" customWidth="1"/>
    <col min="6145" max="6145" width="6.33203125" customWidth="1"/>
    <col min="6146" max="6146" width="18.6640625" customWidth="1"/>
    <col min="6147" max="6147" width="16.109375" customWidth="1"/>
    <col min="6148" max="6148" width="15.33203125" customWidth="1"/>
    <col min="6149" max="6149" width="16" customWidth="1"/>
    <col min="6150" max="6150" width="16.33203125" customWidth="1"/>
    <col min="6401" max="6401" width="6.33203125" customWidth="1"/>
    <col min="6402" max="6402" width="18.6640625" customWidth="1"/>
    <col min="6403" max="6403" width="16.109375" customWidth="1"/>
    <col min="6404" max="6404" width="15.33203125" customWidth="1"/>
    <col min="6405" max="6405" width="16" customWidth="1"/>
    <col min="6406" max="6406" width="16.33203125" customWidth="1"/>
    <col min="6657" max="6657" width="6.33203125" customWidth="1"/>
    <col min="6658" max="6658" width="18.6640625" customWidth="1"/>
    <col min="6659" max="6659" width="16.109375" customWidth="1"/>
    <col min="6660" max="6660" width="15.33203125" customWidth="1"/>
    <col min="6661" max="6661" width="16" customWidth="1"/>
    <col min="6662" max="6662" width="16.33203125" customWidth="1"/>
    <col min="6913" max="6913" width="6.33203125" customWidth="1"/>
    <col min="6914" max="6914" width="18.6640625" customWidth="1"/>
    <col min="6915" max="6915" width="16.109375" customWidth="1"/>
    <col min="6916" max="6916" width="15.33203125" customWidth="1"/>
    <col min="6917" max="6917" width="16" customWidth="1"/>
    <col min="6918" max="6918" width="16.33203125" customWidth="1"/>
    <col min="7169" max="7169" width="6.33203125" customWidth="1"/>
    <col min="7170" max="7170" width="18.6640625" customWidth="1"/>
    <col min="7171" max="7171" width="16.109375" customWidth="1"/>
    <col min="7172" max="7172" width="15.33203125" customWidth="1"/>
    <col min="7173" max="7173" width="16" customWidth="1"/>
    <col min="7174" max="7174" width="16.33203125" customWidth="1"/>
    <col min="7425" max="7425" width="6.33203125" customWidth="1"/>
    <col min="7426" max="7426" width="18.6640625" customWidth="1"/>
    <col min="7427" max="7427" width="16.109375" customWidth="1"/>
    <col min="7428" max="7428" width="15.33203125" customWidth="1"/>
    <col min="7429" max="7429" width="16" customWidth="1"/>
    <col min="7430" max="7430" width="16.33203125" customWidth="1"/>
    <col min="7681" max="7681" width="6.33203125" customWidth="1"/>
    <col min="7682" max="7682" width="18.6640625" customWidth="1"/>
    <col min="7683" max="7683" width="16.109375" customWidth="1"/>
    <col min="7684" max="7684" width="15.33203125" customWidth="1"/>
    <col min="7685" max="7685" width="16" customWidth="1"/>
    <col min="7686" max="7686" width="16.33203125" customWidth="1"/>
    <col min="7937" max="7937" width="6.33203125" customWidth="1"/>
    <col min="7938" max="7938" width="18.6640625" customWidth="1"/>
    <col min="7939" max="7939" width="16.109375" customWidth="1"/>
    <col min="7940" max="7940" width="15.33203125" customWidth="1"/>
    <col min="7941" max="7941" width="16" customWidth="1"/>
    <col min="7942" max="7942" width="16.33203125" customWidth="1"/>
    <col min="8193" max="8193" width="6.33203125" customWidth="1"/>
    <col min="8194" max="8194" width="18.6640625" customWidth="1"/>
    <col min="8195" max="8195" width="16.109375" customWidth="1"/>
    <col min="8196" max="8196" width="15.33203125" customWidth="1"/>
    <col min="8197" max="8197" width="16" customWidth="1"/>
    <col min="8198" max="8198" width="16.33203125" customWidth="1"/>
    <col min="8449" max="8449" width="6.33203125" customWidth="1"/>
    <col min="8450" max="8450" width="18.6640625" customWidth="1"/>
    <col min="8451" max="8451" width="16.109375" customWidth="1"/>
    <col min="8452" max="8452" width="15.33203125" customWidth="1"/>
    <col min="8453" max="8453" width="16" customWidth="1"/>
    <col min="8454" max="8454" width="16.33203125" customWidth="1"/>
    <col min="8705" max="8705" width="6.33203125" customWidth="1"/>
    <col min="8706" max="8706" width="18.6640625" customWidth="1"/>
    <col min="8707" max="8707" width="16.109375" customWidth="1"/>
    <col min="8708" max="8708" width="15.33203125" customWidth="1"/>
    <col min="8709" max="8709" width="16" customWidth="1"/>
    <col min="8710" max="8710" width="16.33203125" customWidth="1"/>
    <col min="8961" max="8961" width="6.33203125" customWidth="1"/>
    <col min="8962" max="8962" width="18.6640625" customWidth="1"/>
    <col min="8963" max="8963" width="16.109375" customWidth="1"/>
    <col min="8964" max="8964" width="15.33203125" customWidth="1"/>
    <col min="8965" max="8965" width="16" customWidth="1"/>
    <col min="8966" max="8966" width="16.33203125" customWidth="1"/>
    <col min="9217" max="9217" width="6.33203125" customWidth="1"/>
    <col min="9218" max="9218" width="18.6640625" customWidth="1"/>
    <col min="9219" max="9219" width="16.109375" customWidth="1"/>
    <col min="9220" max="9220" width="15.33203125" customWidth="1"/>
    <col min="9221" max="9221" width="16" customWidth="1"/>
    <col min="9222" max="9222" width="16.33203125" customWidth="1"/>
    <col min="9473" max="9473" width="6.33203125" customWidth="1"/>
    <col min="9474" max="9474" width="18.6640625" customWidth="1"/>
    <col min="9475" max="9475" width="16.109375" customWidth="1"/>
    <col min="9476" max="9476" width="15.33203125" customWidth="1"/>
    <col min="9477" max="9477" width="16" customWidth="1"/>
    <col min="9478" max="9478" width="16.33203125" customWidth="1"/>
    <col min="9729" max="9729" width="6.33203125" customWidth="1"/>
    <col min="9730" max="9730" width="18.6640625" customWidth="1"/>
    <col min="9731" max="9731" width="16.109375" customWidth="1"/>
    <col min="9732" max="9732" width="15.33203125" customWidth="1"/>
    <col min="9733" max="9733" width="16" customWidth="1"/>
    <col min="9734" max="9734" width="16.33203125" customWidth="1"/>
    <col min="9985" max="9985" width="6.33203125" customWidth="1"/>
    <col min="9986" max="9986" width="18.6640625" customWidth="1"/>
    <col min="9987" max="9987" width="16.109375" customWidth="1"/>
    <col min="9988" max="9988" width="15.33203125" customWidth="1"/>
    <col min="9989" max="9989" width="16" customWidth="1"/>
    <col min="9990" max="9990" width="16.33203125" customWidth="1"/>
    <col min="10241" max="10241" width="6.33203125" customWidth="1"/>
    <col min="10242" max="10242" width="18.6640625" customWidth="1"/>
    <col min="10243" max="10243" width="16.109375" customWidth="1"/>
    <col min="10244" max="10244" width="15.33203125" customWidth="1"/>
    <col min="10245" max="10245" width="16" customWidth="1"/>
    <col min="10246" max="10246" width="16.33203125" customWidth="1"/>
    <col min="10497" max="10497" width="6.33203125" customWidth="1"/>
    <col min="10498" max="10498" width="18.6640625" customWidth="1"/>
    <col min="10499" max="10499" width="16.109375" customWidth="1"/>
    <col min="10500" max="10500" width="15.33203125" customWidth="1"/>
    <col min="10501" max="10501" width="16" customWidth="1"/>
    <col min="10502" max="10502" width="16.33203125" customWidth="1"/>
    <col min="10753" max="10753" width="6.33203125" customWidth="1"/>
    <col min="10754" max="10754" width="18.6640625" customWidth="1"/>
    <col min="10755" max="10755" width="16.109375" customWidth="1"/>
    <col min="10756" max="10756" width="15.33203125" customWidth="1"/>
    <col min="10757" max="10757" width="16" customWidth="1"/>
    <col min="10758" max="10758" width="16.33203125" customWidth="1"/>
    <col min="11009" max="11009" width="6.33203125" customWidth="1"/>
    <col min="11010" max="11010" width="18.6640625" customWidth="1"/>
    <col min="11011" max="11011" width="16.109375" customWidth="1"/>
    <col min="11012" max="11012" width="15.33203125" customWidth="1"/>
    <col min="11013" max="11013" width="16" customWidth="1"/>
    <col min="11014" max="11014" width="16.33203125" customWidth="1"/>
    <col min="11265" max="11265" width="6.33203125" customWidth="1"/>
    <col min="11266" max="11266" width="18.6640625" customWidth="1"/>
    <col min="11267" max="11267" width="16.109375" customWidth="1"/>
    <col min="11268" max="11268" width="15.33203125" customWidth="1"/>
    <col min="11269" max="11269" width="16" customWidth="1"/>
    <col min="11270" max="11270" width="16.33203125" customWidth="1"/>
    <col min="11521" max="11521" width="6.33203125" customWidth="1"/>
    <col min="11522" max="11522" width="18.6640625" customWidth="1"/>
    <col min="11523" max="11523" width="16.109375" customWidth="1"/>
    <col min="11524" max="11524" width="15.33203125" customWidth="1"/>
    <col min="11525" max="11525" width="16" customWidth="1"/>
    <col min="11526" max="11526" width="16.33203125" customWidth="1"/>
    <col min="11777" max="11777" width="6.33203125" customWidth="1"/>
    <col min="11778" max="11778" width="18.6640625" customWidth="1"/>
    <col min="11779" max="11779" width="16.109375" customWidth="1"/>
    <col min="11780" max="11780" width="15.33203125" customWidth="1"/>
    <col min="11781" max="11781" width="16" customWidth="1"/>
    <col min="11782" max="11782" width="16.33203125" customWidth="1"/>
    <col min="12033" max="12033" width="6.33203125" customWidth="1"/>
    <col min="12034" max="12034" width="18.6640625" customWidth="1"/>
    <col min="12035" max="12035" width="16.109375" customWidth="1"/>
    <col min="12036" max="12036" width="15.33203125" customWidth="1"/>
    <col min="12037" max="12037" width="16" customWidth="1"/>
    <col min="12038" max="12038" width="16.33203125" customWidth="1"/>
    <col min="12289" max="12289" width="6.33203125" customWidth="1"/>
    <col min="12290" max="12290" width="18.6640625" customWidth="1"/>
    <col min="12291" max="12291" width="16.109375" customWidth="1"/>
    <col min="12292" max="12292" width="15.33203125" customWidth="1"/>
    <col min="12293" max="12293" width="16" customWidth="1"/>
    <col min="12294" max="12294" width="16.33203125" customWidth="1"/>
    <col min="12545" max="12545" width="6.33203125" customWidth="1"/>
    <col min="12546" max="12546" width="18.6640625" customWidth="1"/>
    <col min="12547" max="12547" width="16.109375" customWidth="1"/>
    <col min="12548" max="12548" width="15.33203125" customWidth="1"/>
    <col min="12549" max="12549" width="16" customWidth="1"/>
    <col min="12550" max="12550" width="16.33203125" customWidth="1"/>
    <col min="12801" max="12801" width="6.33203125" customWidth="1"/>
    <col min="12802" max="12802" width="18.6640625" customWidth="1"/>
    <col min="12803" max="12803" width="16.109375" customWidth="1"/>
    <col min="12804" max="12804" width="15.33203125" customWidth="1"/>
    <col min="12805" max="12805" width="16" customWidth="1"/>
    <col min="12806" max="12806" width="16.33203125" customWidth="1"/>
    <col min="13057" max="13057" width="6.33203125" customWidth="1"/>
    <col min="13058" max="13058" width="18.6640625" customWidth="1"/>
    <col min="13059" max="13059" width="16.109375" customWidth="1"/>
    <col min="13060" max="13060" width="15.33203125" customWidth="1"/>
    <col min="13061" max="13061" width="16" customWidth="1"/>
    <col min="13062" max="13062" width="16.33203125" customWidth="1"/>
    <col min="13313" max="13313" width="6.33203125" customWidth="1"/>
    <col min="13314" max="13314" width="18.6640625" customWidth="1"/>
    <col min="13315" max="13315" width="16.109375" customWidth="1"/>
    <col min="13316" max="13316" width="15.33203125" customWidth="1"/>
    <col min="13317" max="13317" width="16" customWidth="1"/>
    <col min="13318" max="13318" width="16.33203125" customWidth="1"/>
    <col min="13569" max="13569" width="6.33203125" customWidth="1"/>
    <col min="13570" max="13570" width="18.6640625" customWidth="1"/>
    <col min="13571" max="13571" width="16.109375" customWidth="1"/>
    <col min="13572" max="13572" width="15.33203125" customWidth="1"/>
    <col min="13573" max="13573" width="16" customWidth="1"/>
    <col min="13574" max="13574" width="16.33203125" customWidth="1"/>
    <col min="13825" max="13825" width="6.33203125" customWidth="1"/>
    <col min="13826" max="13826" width="18.6640625" customWidth="1"/>
    <col min="13827" max="13827" width="16.109375" customWidth="1"/>
    <col min="13828" max="13828" width="15.33203125" customWidth="1"/>
    <col min="13829" max="13829" width="16" customWidth="1"/>
    <col min="13830" max="13830" width="16.33203125" customWidth="1"/>
    <col min="14081" max="14081" width="6.33203125" customWidth="1"/>
    <col min="14082" max="14082" width="18.6640625" customWidth="1"/>
    <col min="14083" max="14083" width="16.109375" customWidth="1"/>
    <col min="14084" max="14084" width="15.33203125" customWidth="1"/>
    <col min="14085" max="14085" width="16" customWidth="1"/>
    <col min="14086" max="14086" width="16.33203125" customWidth="1"/>
    <col min="14337" max="14337" width="6.33203125" customWidth="1"/>
    <col min="14338" max="14338" width="18.6640625" customWidth="1"/>
    <col min="14339" max="14339" width="16.109375" customWidth="1"/>
    <col min="14340" max="14340" width="15.33203125" customWidth="1"/>
    <col min="14341" max="14341" width="16" customWidth="1"/>
    <col min="14342" max="14342" width="16.33203125" customWidth="1"/>
    <col min="14593" max="14593" width="6.33203125" customWidth="1"/>
    <col min="14594" max="14594" width="18.6640625" customWidth="1"/>
    <col min="14595" max="14595" width="16.109375" customWidth="1"/>
    <col min="14596" max="14596" width="15.33203125" customWidth="1"/>
    <col min="14597" max="14597" width="16" customWidth="1"/>
    <col min="14598" max="14598" width="16.33203125" customWidth="1"/>
    <col min="14849" max="14849" width="6.33203125" customWidth="1"/>
    <col min="14850" max="14850" width="18.6640625" customWidth="1"/>
    <col min="14851" max="14851" width="16.109375" customWidth="1"/>
    <col min="14852" max="14852" width="15.33203125" customWidth="1"/>
    <col min="14853" max="14853" width="16" customWidth="1"/>
    <col min="14854" max="14854" width="16.33203125" customWidth="1"/>
    <col min="15105" max="15105" width="6.33203125" customWidth="1"/>
    <col min="15106" max="15106" width="18.6640625" customWidth="1"/>
    <col min="15107" max="15107" width="16.109375" customWidth="1"/>
    <col min="15108" max="15108" width="15.33203125" customWidth="1"/>
    <col min="15109" max="15109" width="16" customWidth="1"/>
    <col min="15110" max="15110" width="16.33203125" customWidth="1"/>
    <col min="15361" max="15361" width="6.33203125" customWidth="1"/>
    <col min="15362" max="15362" width="18.6640625" customWidth="1"/>
    <col min="15363" max="15363" width="16.109375" customWidth="1"/>
    <col min="15364" max="15364" width="15.33203125" customWidth="1"/>
    <col min="15365" max="15365" width="16" customWidth="1"/>
    <col min="15366" max="15366" width="16.33203125" customWidth="1"/>
    <col min="15617" max="15617" width="6.33203125" customWidth="1"/>
    <col min="15618" max="15618" width="18.6640625" customWidth="1"/>
    <col min="15619" max="15619" width="16.109375" customWidth="1"/>
    <col min="15620" max="15620" width="15.33203125" customWidth="1"/>
    <col min="15621" max="15621" width="16" customWidth="1"/>
    <col min="15622" max="15622" width="16.33203125" customWidth="1"/>
    <col min="15873" max="15873" width="6.33203125" customWidth="1"/>
    <col min="15874" max="15874" width="18.6640625" customWidth="1"/>
    <col min="15875" max="15875" width="16.109375" customWidth="1"/>
    <col min="15876" max="15876" width="15.33203125" customWidth="1"/>
    <col min="15877" max="15877" width="16" customWidth="1"/>
    <col min="15878" max="15878" width="16.33203125" customWidth="1"/>
    <col min="16129" max="16129" width="6.33203125" customWidth="1"/>
    <col min="16130" max="16130" width="18.6640625" customWidth="1"/>
    <col min="16131" max="16131" width="16.109375" customWidth="1"/>
    <col min="16132" max="16132" width="15.33203125" customWidth="1"/>
    <col min="16133" max="16133" width="16" customWidth="1"/>
    <col min="16134" max="16134" width="16.33203125" customWidth="1"/>
  </cols>
  <sheetData>
    <row r="1" spans="1:6">
      <c r="A1" s="135" t="s">
        <v>184</v>
      </c>
      <c r="B1" s="135"/>
      <c r="C1" s="135"/>
      <c r="D1" s="135"/>
      <c r="E1" s="135"/>
      <c r="F1" s="135"/>
    </row>
    <row r="2" spans="1:6">
      <c r="A2" s="136"/>
      <c r="B2" s="136"/>
      <c r="C2" s="136"/>
      <c r="D2" s="136"/>
      <c r="E2" s="136"/>
      <c r="F2" s="136"/>
    </row>
    <row r="3" spans="1:6" ht="19.95" customHeight="1">
      <c r="A3" s="134" t="s">
        <v>164</v>
      </c>
      <c r="B3" s="134" t="s">
        <v>1</v>
      </c>
      <c r="C3" s="134" t="s">
        <v>165</v>
      </c>
      <c r="D3" s="134"/>
      <c r="E3" s="134"/>
      <c r="F3" s="134" t="s">
        <v>166</v>
      </c>
    </row>
    <row r="4" spans="1:6" ht="24.6" customHeight="1">
      <c r="A4" s="134"/>
      <c r="B4" s="134"/>
      <c r="C4" s="60" t="s">
        <v>167</v>
      </c>
      <c r="D4" s="60" t="s">
        <v>168</v>
      </c>
      <c r="E4" s="60" t="s">
        <v>169</v>
      </c>
      <c r="F4" s="134"/>
    </row>
    <row r="5" spans="1:6">
      <c r="A5" s="61">
        <v>1</v>
      </c>
      <c r="B5" s="61" t="s">
        <v>6</v>
      </c>
      <c r="C5" s="56">
        <v>45110</v>
      </c>
      <c r="D5" s="56">
        <v>429</v>
      </c>
      <c r="E5" s="57">
        <f>C5+D5</f>
        <v>45539</v>
      </c>
      <c r="F5" s="58">
        <v>598.25</v>
      </c>
    </row>
    <row r="6" spans="1:6">
      <c r="A6" s="61">
        <v>2</v>
      </c>
      <c r="B6" s="61" t="s">
        <v>170</v>
      </c>
      <c r="C6" s="56">
        <v>34775</v>
      </c>
      <c r="D6" s="56">
        <v>258</v>
      </c>
      <c r="E6" s="57">
        <f t="shared" ref="E6:E42" si="0">C6+D6</f>
        <v>35033</v>
      </c>
      <c r="F6" s="58">
        <v>485.02</v>
      </c>
    </row>
    <row r="7" spans="1:6">
      <c r="A7" s="61">
        <v>3</v>
      </c>
      <c r="B7" s="61" t="s">
        <v>8</v>
      </c>
      <c r="C7" s="56">
        <v>76287</v>
      </c>
      <c r="D7" s="56">
        <v>902</v>
      </c>
      <c r="E7" s="57">
        <f t="shared" si="0"/>
        <v>77189</v>
      </c>
      <c r="F7" s="58">
        <v>676.82</v>
      </c>
    </row>
    <row r="8" spans="1:6">
      <c r="A8" s="61">
        <v>4</v>
      </c>
      <c r="B8" s="61" t="s">
        <v>9</v>
      </c>
      <c r="C8" s="56">
        <v>79732</v>
      </c>
      <c r="D8" s="56">
        <v>1225</v>
      </c>
      <c r="E8" s="57">
        <f t="shared" si="0"/>
        <v>80957</v>
      </c>
      <c r="F8" s="58">
        <v>1195.69</v>
      </c>
    </row>
    <row r="9" spans="1:6">
      <c r="A9" s="61">
        <v>5</v>
      </c>
      <c r="B9" s="61" t="s">
        <v>10</v>
      </c>
      <c r="C9" s="56">
        <v>87086</v>
      </c>
      <c r="D9" s="56">
        <v>12034</v>
      </c>
      <c r="E9" s="57">
        <f t="shared" si="0"/>
        <v>99120</v>
      </c>
      <c r="F9" s="58">
        <v>681.68</v>
      </c>
    </row>
    <row r="10" spans="1:6">
      <c r="A10" s="61">
        <v>6</v>
      </c>
      <c r="B10" s="61" t="s">
        <v>11</v>
      </c>
      <c r="C10" s="56">
        <v>73986</v>
      </c>
      <c r="D10" s="56">
        <v>2904</v>
      </c>
      <c r="E10" s="57">
        <f t="shared" si="0"/>
        <v>76890</v>
      </c>
      <c r="F10" s="58">
        <v>543.79</v>
      </c>
    </row>
    <row r="11" spans="1:6">
      <c r="A11" s="61">
        <v>7</v>
      </c>
      <c r="B11" s="61" t="s">
        <v>12</v>
      </c>
      <c r="C11" s="56">
        <v>60913</v>
      </c>
      <c r="D11" s="56">
        <v>567</v>
      </c>
      <c r="E11" s="57">
        <f t="shared" si="0"/>
        <v>61480</v>
      </c>
      <c r="F11" s="58">
        <v>414.83</v>
      </c>
    </row>
    <row r="12" spans="1:6">
      <c r="A12" s="61">
        <v>8</v>
      </c>
      <c r="B12" s="61" t="s">
        <v>13</v>
      </c>
      <c r="C12" s="56">
        <v>58139</v>
      </c>
      <c r="D12" s="56">
        <v>421</v>
      </c>
      <c r="E12" s="57">
        <f t="shared" si="0"/>
        <v>58560</v>
      </c>
      <c r="F12" s="58">
        <v>400.01</v>
      </c>
    </row>
    <row r="13" spans="1:6">
      <c r="A13" s="61">
        <v>9</v>
      </c>
      <c r="B13" s="61" t="s">
        <v>14</v>
      </c>
      <c r="C13" s="56">
        <v>45396</v>
      </c>
      <c r="D13" s="56">
        <v>337</v>
      </c>
      <c r="E13" s="57">
        <f t="shared" si="0"/>
        <v>45733</v>
      </c>
      <c r="F13" s="58">
        <v>533.70000000000005</v>
      </c>
    </row>
    <row r="14" spans="1:6">
      <c r="A14" s="61">
        <v>10</v>
      </c>
      <c r="B14" s="61" t="s">
        <v>15</v>
      </c>
      <c r="C14" s="56">
        <v>73863</v>
      </c>
      <c r="D14" s="56">
        <v>2652</v>
      </c>
      <c r="E14" s="57">
        <f t="shared" si="0"/>
        <v>76515</v>
      </c>
      <c r="F14" s="58">
        <v>933.22</v>
      </c>
    </row>
    <row r="15" spans="1:6">
      <c r="A15" s="61">
        <v>11</v>
      </c>
      <c r="B15" s="61" t="s">
        <v>16</v>
      </c>
      <c r="C15" s="56">
        <v>101848</v>
      </c>
      <c r="D15" s="56">
        <v>1029</v>
      </c>
      <c r="E15" s="57">
        <f t="shared" si="0"/>
        <v>102877</v>
      </c>
      <c r="F15" s="58">
        <v>958.92</v>
      </c>
    </row>
    <row r="16" spans="1:6">
      <c r="A16" s="61">
        <v>12</v>
      </c>
      <c r="B16" s="61" t="s">
        <v>17</v>
      </c>
      <c r="C16" s="56">
        <v>97266</v>
      </c>
      <c r="D16" s="56">
        <v>3677</v>
      </c>
      <c r="E16" s="57">
        <f t="shared" si="0"/>
        <v>100943</v>
      </c>
      <c r="F16" s="58">
        <v>553.74</v>
      </c>
    </row>
    <row r="17" spans="1:6">
      <c r="A17" s="61">
        <v>13</v>
      </c>
      <c r="B17" s="61" t="s">
        <v>18</v>
      </c>
      <c r="C17" s="56">
        <v>72126</v>
      </c>
      <c r="D17" s="56">
        <v>1292</v>
      </c>
      <c r="E17" s="57">
        <f t="shared" si="0"/>
        <v>73418</v>
      </c>
      <c r="F17" s="58">
        <v>687.11</v>
      </c>
    </row>
    <row r="18" spans="1:6">
      <c r="A18" s="61">
        <v>14</v>
      </c>
      <c r="B18" s="61" t="s">
        <v>19</v>
      </c>
      <c r="C18" s="56">
        <v>90779</v>
      </c>
      <c r="D18" s="56">
        <v>597</v>
      </c>
      <c r="E18" s="57">
        <f t="shared" si="0"/>
        <v>91376</v>
      </c>
      <c r="F18" s="58">
        <v>971.28</v>
      </c>
    </row>
    <row r="19" spans="1:6">
      <c r="A19" s="61">
        <v>15</v>
      </c>
      <c r="B19" s="61" t="s">
        <v>20</v>
      </c>
      <c r="C19" s="56">
        <v>70057</v>
      </c>
      <c r="D19" s="56">
        <v>3397</v>
      </c>
      <c r="E19" s="57">
        <f t="shared" si="0"/>
        <v>73454</v>
      </c>
      <c r="F19" s="58">
        <v>674.91</v>
      </c>
    </row>
    <row r="20" spans="1:6">
      <c r="A20" s="61">
        <v>16</v>
      </c>
      <c r="B20" s="61" t="s">
        <v>21</v>
      </c>
      <c r="C20" s="56">
        <v>87422</v>
      </c>
      <c r="D20" s="56">
        <v>2348</v>
      </c>
      <c r="E20" s="57">
        <f t="shared" si="0"/>
        <v>89770</v>
      </c>
      <c r="F20" s="58">
        <v>601.41</v>
      </c>
    </row>
    <row r="21" spans="1:6">
      <c r="A21" s="61">
        <v>18</v>
      </c>
      <c r="B21" s="61" t="s">
        <v>22</v>
      </c>
      <c r="C21" s="56">
        <v>97647</v>
      </c>
      <c r="D21" s="56">
        <v>883</v>
      </c>
      <c r="E21" s="57">
        <f t="shared" si="0"/>
        <v>98530</v>
      </c>
      <c r="F21" s="58">
        <v>999.07</v>
      </c>
    </row>
    <row r="22" spans="1:6">
      <c r="A22" s="61">
        <v>19</v>
      </c>
      <c r="B22" s="61" t="s">
        <v>23</v>
      </c>
      <c r="C22" s="56">
        <v>107654</v>
      </c>
      <c r="D22" s="56">
        <v>2725</v>
      </c>
      <c r="E22" s="57">
        <f t="shared" si="0"/>
        <v>110379</v>
      </c>
      <c r="F22" s="58">
        <v>676.11</v>
      </c>
    </row>
    <row r="23" spans="1:6">
      <c r="A23" s="61">
        <v>20</v>
      </c>
      <c r="B23" s="61" t="s">
        <v>24</v>
      </c>
      <c r="C23" s="56">
        <v>88319</v>
      </c>
      <c r="D23" s="56">
        <v>2296</v>
      </c>
      <c r="E23" s="57">
        <f t="shared" si="0"/>
        <v>90615</v>
      </c>
      <c r="F23" s="58">
        <v>608.5</v>
      </c>
    </row>
    <row r="24" spans="1:6">
      <c r="A24" s="61">
        <v>21</v>
      </c>
      <c r="B24" s="61" t="s">
        <v>25</v>
      </c>
      <c r="C24" s="56">
        <v>106021</v>
      </c>
      <c r="D24" s="56">
        <v>2608</v>
      </c>
      <c r="E24" s="57">
        <f t="shared" si="0"/>
        <v>108629</v>
      </c>
      <c r="F24" s="58">
        <v>820.38</v>
      </c>
    </row>
    <row r="25" spans="1:6">
      <c r="A25" s="61">
        <v>22</v>
      </c>
      <c r="B25" s="61" t="s">
        <v>26</v>
      </c>
      <c r="C25" s="56">
        <v>45099</v>
      </c>
      <c r="D25" s="56">
        <v>1479</v>
      </c>
      <c r="E25" s="57">
        <f t="shared" si="0"/>
        <v>46578</v>
      </c>
      <c r="F25" s="58">
        <v>657.49</v>
      </c>
    </row>
    <row r="26" spans="1:6">
      <c r="A26" s="61">
        <v>23</v>
      </c>
      <c r="B26" s="61" t="s">
        <v>27</v>
      </c>
      <c r="C26" s="56">
        <v>65990</v>
      </c>
      <c r="D26" s="56">
        <v>2492</v>
      </c>
      <c r="E26" s="57">
        <f t="shared" si="0"/>
        <v>68482</v>
      </c>
      <c r="F26" s="58">
        <v>439.73</v>
      </c>
    </row>
    <row r="27" spans="1:6">
      <c r="A27" s="61">
        <v>24</v>
      </c>
      <c r="B27" s="61" t="s">
        <v>28</v>
      </c>
      <c r="C27" s="56">
        <v>102271</v>
      </c>
      <c r="D27" s="56">
        <v>507</v>
      </c>
      <c r="E27" s="57">
        <f t="shared" si="0"/>
        <v>102778</v>
      </c>
      <c r="F27" s="58">
        <v>177.37</v>
      </c>
    </row>
    <row r="28" spans="1:6">
      <c r="A28" s="61">
        <v>25</v>
      </c>
      <c r="B28" s="61" t="s">
        <v>29</v>
      </c>
      <c r="C28" s="56">
        <v>73189</v>
      </c>
      <c r="D28" s="56">
        <v>1783</v>
      </c>
      <c r="E28" s="57">
        <f t="shared" si="0"/>
        <v>74972</v>
      </c>
      <c r="F28" s="58">
        <v>687.74</v>
      </c>
    </row>
    <row r="29" spans="1:6">
      <c r="A29" s="61">
        <v>26</v>
      </c>
      <c r="B29" s="61" t="s">
        <v>30</v>
      </c>
      <c r="C29" s="56">
        <v>60304</v>
      </c>
      <c r="D29" s="56">
        <v>4281</v>
      </c>
      <c r="E29" s="57">
        <f t="shared" si="0"/>
        <v>64585</v>
      </c>
      <c r="F29" s="58">
        <v>490.76</v>
      </c>
    </row>
    <row r="30" spans="1:6">
      <c r="A30" s="61">
        <v>27</v>
      </c>
      <c r="B30" s="61" t="s">
        <v>31</v>
      </c>
      <c r="C30" s="56">
        <v>84469</v>
      </c>
      <c r="D30" s="56">
        <v>1437</v>
      </c>
      <c r="E30" s="57">
        <f t="shared" si="0"/>
        <v>85906</v>
      </c>
      <c r="F30" s="58">
        <v>608.92999999999995</v>
      </c>
    </row>
    <row r="31" spans="1:6">
      <c r="A31" s="61">
        <v>28</v>
      </c>
      <c r="B31" s="61" t="s">
        <v>32</v>
      </c>
      <c r="C31" s="56">
        <v>86807</v>
      </c>
      <c r="D31" s="56">
        <v>724</v>
      </c>
      <c r="E31" s="57">
        <f t="shared" si="0"/>
        <v>87531</v>
      </c>
      <c r="F31" s="58">
        <v>402.3</v>
      </c>
    </row>
    <row r="32" spans="1:6">
      <c r="A32" s="61">
        <v>29</v>
      </c>
      <c r="B32" s="61" t="s">
        <v>33</v>
      </c>
      <c r="C32" s="56">
        <v>93579</v>
      </c>
      <c r="D32" s="56">
        <v>3770</v>
      </c>
      <c r="E32" s="57">
        <f t="shared" si="0"/>
        <v>97349</v>
      </c>
      <c r="F32" s="58">
        <v>509.38</v>
      </c>
    </row>
    <row r="33" spans="1:6">
      <c r="A33" s="61">
        <v>30</v>
      </c>
      <c r="B33" s="61" t="s">
        <v>34</v>
      </c>
      <c r="C33" s="56">
        <v>57496</v>
      </c>
      <c r="D33" s="56">
        <v>390</v>
      </c>
      <c r="E33" s="57">
        <f t="shared" si="0"/>
        <v>57886</v>
      </c>
      <c r="F33" s="58">
        <v>474.73</v>
      </c>
    </row>
    <row r="34" spans="1:6">
      <c r="A34" s="61">
        <v>31</v>
      </c>
      <c r="B34" s="61" t="s">
        <v>78</v>
      </c>
      <c r="C34" s="56">
        <v>82595</v>
      </c>
      <c r="D34" s="56">
        <v>5837</v>
      </c>
      <c r="E34" s="57">
        <f t="shared" si="0"/>
        <v>88432</v>
      </c>
      <c r="F34" s="58">
        <v>577.03</v>
      </c>
    </row>
    <row r="35" spans="1:6">
      <c r="A35" s="61">
        <v>32</v>
      </c>
      <c r="B35" s="61" t="s">
        <v>36</v>
      </c>
      <c r="C35" s="56">
        <v>108906</v>
      </c>
      <c r="D35" s="56">
        <v>1495</v>
      </c>
      <c r="E35" s="57">
        <f t="shared" si="0"/>
        <v>110401</v>
      </c>
      <c r="F35" s="58">
        <v>324.98</v>
      </c>
    </row>
    <row r="36" spans="1:6">
      <c r="A36" s="61">
        <v>33</v>
      </c>
      <c r="B36" s="61" t="s">
        <v>37</v>
      </c>
      <c r="C36" s="56">
        <v>104463</v>
      </c>
      <c r="D36" s="56">
        <v>988</v>
      </c>
      <c r="E36" s="57">
        <f t="shared" si="0"/>
        <v>105451</v>
      </c>
      <c r="F36" s="58">
        <v>767.62</v>
      </c>
    </row>
    <row r="37" spans="1:6">
      <c r="A37" s="61">
        <v>34</v>
      </c>
      <c r="B37" s="61" t="s">
        <v>38</v>
      </c>
      <c r="C37" s="56">
        <v>139987</v>
      </c>
      <c r="D37" s="56">
        <v>0</v>
      </c>
      <c r="E37" s="57">
        <f t="shared" si="0"/>
        <v>139987</v>
      </c>
      <c r="F37" s="58">
        <v>536.13</v>
      </c>
    </row>
    <row r="38" spans="1:6">
      <c r="A38" s="61">
        <v>35</v>
      </c>
      <c r="B38" s="61" t="s">
        <v>39</v>
      </c>
      <c r="C38" s="56">
        <v>49683</v>
      </c>
      <c r="D38" s="56">
        <v>758</v>
      </c>
      <c r="E38" s="57">
        <f t="shared" si="0"/>
        <v>50441</v>
      </c>
      <c r="F38" s="58">
        <v>374.39</v>
      </c>
    </row>
    <row r="39" spans="1:6">
      <c r="A39" s="61">
        <v>36</v>
      </c>
      <c r="B39" s="61" t="s">
        <v>40</v>
      </c>
      <c r="C39" s="56">
        <v>19717</v>
      </c>
      <c r="D39" s="56">
        <v>69</v>
      </c>
      <c r="E39" s="57">
        <f t="shared" si="0"/>
        <v>19786</v>
      </c>
      <c r="F39" s="58">
        <v>152.44</v>
      </c>
    </row>
    <row r="40" spans="1:6">
      <c r="A40" s="61">
        <v>37</v>
      </c>
      <c r="B40" s="61" t="s">
        <v>41</v>
      </c>
      <c r="C40" s="56">
        <v>60650</v>
      </c>
      <c r="D40" s="56">
        <v>506</v>
      </c>
      <c r="E40" s="57">
        <f t="shared" si="0"/>
        <v>61156</v>
      </c>
      <c r="F40" s="58">
        <v>272.95</v>
      </c>
    </row>
    <row r="41" spans="1:6">
      <c r="A41" s="61">
        <v>38</v>
      </c>
      <c r="B41" s="61" t="s">
        <v>42</v>
      </c>
      <c r="C41" s="56">
        <v>75669</v>
      </c>
      <c r="D41" s="56">
        <v>1644</v>
      </c>
      <c r="E41" s="57">
        <f t="shared" si="0"/>
        <v>77313</v>
      </c>
      <c r="F41" s="58">
        <v>695.3</v>
      </c>
    </row>
    <row r="42" spans="1:6">
      <c r="A42" s="61">
        <v>40</v>
      </c>
      <c r="B42" s="61" t="s">
        <v>43</v>
      </c>
      <c r="C42" s="56">
        <v>126412</v>
      </c>
      <c r="D42" s="56">
        <v>1159</v>
      </c>
      <c r="E42" s="57">
        <f t="shared" si="0"/>
        <v>127571</v>
      </c>
      <c r="F42" s="58">
        <v>206.4</v>
      </c>
    </row>
    <row r="43" spans="1:6" ht="25.95" customHeight="1">
      <c r="A43" s="134" t="s">
        <v>171</v>
      </c>
      <c r="B43" s="134"/>
      <c r="C43" s="62">
        <f>SUM(C5:C42)</f>
        <v>2991712</v>
      </c>
      <c r="D43" s="62">
        <f>SUM(D5:D42)</f>
        <v>71900</v>
      </c>
      <c r="E43" s="62">
        <f>SUM(E5:E42)</f>
        <v>3063612</v>
      </c>
      <c r="F43" s="62">
        <f>SUM(F5:F42)</f>
        <v>22370.109999999997</v>
      </c>
    </row>
    <row r="45" spans="1:6">
      <c r="B45" s="59" t="s">
        <v>186</v>
      </c>
    </row>
  </sheetData>
  <mergeCells count="6">
    <mergeCell ref="A43:B43"/>
    <mergeCell ref="A1:F2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7"/>
  <sheetViews>
    <sheetView tabSelected="1" workbookViewId="0">
      <selection activeCell="M42" sqref="M42"/>
    </sheetView>
  </sheetViews>
  <sheetFormatPr defaultRowHeight="14.4"/>
  <cols>
    <col min="1" max="1" width="6.33203125" customWidth="1"/>
    <col min="2" max="2" width="18.6640625" customWidth="1"/>
    <col min="3" max="3" width="17.6640625" customWidth="1"/>
    <col min="256" max="256" width="6.33203125" customWidth="1"/>
    <col min="257" max="257" width="18.6640625" customWidth="1"/>
    <col min="258" max="258" width="17.6640625" customWidth="1"/>
    <col min="512" max="512" width="6.33203125" customWidth="1"/>
    <col min="513" max="513" width="18.6640625" customWidth="1"/>
    <col min="514" max="514" width="17.6640625" customWidth="1"/>
    <col min="768" max="768" width="6.33203125" customWidth="1"/>
    <col min="769" max="769" width="18.6640625" customWidth="1"/>
    <col min="770" max="770" width="17.6640625" customWidth="1"/>
    <col min="1024" max="1024" width="6.33203125" customWidth="1"/>
    <col min="1025" max="1025" width="18.6640625" customWidth="1"/>
    <col min="1026" max="1026" width="17.6640625" customWidth="1"/>
    <col min="1280" max="1280" width="6.33203125" customWidth="1"/>
    <col min="1281" max="1281" width="18.6640625" customWidth="1"/>
    <col min="1282" max="1282" width="17.6640625" customWidth="1"/>
    <col min="1536" max="1536" width="6.33203125" customWidth="1"/>
    <col min="1537" max="1537" width="18.6640625" customWidth="1"/>
    <col min="1538" max="1538" width="17.6640625" customWidth="1"/>
    <col min="1792" max="1792" width="6.33203125" customWidth="1"/>
    <col min="1793" max="1793" width="18.6640625" customWidth="1"/>
    <col min="1794" max="1794" width="17.6640625" customWidth="1"/>
    <col min="2048" max="2048" width="6.33203125" customWidth="1"/>
    <col min="2049" max="2049" width="18.6640625" customWidth="1"/>
    <col min="2050" max="2050" width="17.6640625" customWidth="1"/>
    <col min="2304" max="2304" width="6.33203125" customWidth="1"/>
    <col min="2305" max="2305" width="18.6640625" customWidth="1"/>
    <col min="2306" max="2306" width="17.6640625" customWidth="1"/>
    <col min="2560" max="2560" width="6.33203125" customWidth="1"/>
    <col min="2561" max="2561" width="18.6640625" customWidth="1"/>
    <col min="2562" max="2562" width="17.6640625" customWidth="1"/>
    <col min="2816" max="2816" width="6.33203125" customWidth="1"/>
    <col min="2817" max="2817" width="18.6640625" customWidth="1"/>
    <col min="2818" max="2818" width="17.6640625" customWidth="1"/>
    <col min="3072" max="3072" width="6.33203125" customWidth="1"/>
    <col min="3073" max="3073" width="18.6640625" customWidth="1"/>
    <col min="3074" max="3074" width="17.6640625" customWidth="1"/>
    <col min="3328" max="3328" width="6.33203125" customWidth="1"/>
    <col min="3329" max="3329" width="18.6640625" customWidth="1"/>
    <col min="3330" max="3330" width="17.6640625" customWidth="1"/>
    <col min="3584" max="3584" width="6.33203125" customWidth="1"/>
    <col min="3585" max="3585" width="18.6640625" customWidth="1"/>
    <col min="3586" max="3586" width="17.6640625" customWidth="1"/>
    <col min="3840" max="3840" width="6.33203125" customWidth="1"/>
    <col min="3841" max="3841" width="18.6640625" customWidth="1"/>
    <col min="3842" max="3842" width="17.6640625" customWidth="1"/>
    <col min="4096" max="4096" width="6.33203125" customWidth="1"/>
    <col min="4097" max="4097" width="18.6640625" customWidth="1"/>
    <col min="4098" max="4098" width="17.6640625" customWidth="1"/>
    <col min="4352" max="4352" width="6.33203125" customWidth="1"/>
    <col min="4353" max="4353" width="18.6640625" customWidth="1"/>
    <col min="4354" max="4354" width="17.6640625" customWidth="1"/>
    <col min="4608" max="4608" width="6.33203125" customWidth="1"/>
    <col min="4609" max="4609" width="18.6640625" customWidth="1"/>
    <col min="4610" max="4610" width="17.6640625" customWidth="1"/>
    <col min="4864" max="4864" width="6.33203125" customWidth="1"/>
    <col min="4865" max="4865" width="18.6640625" customWidth="1"/>
    <col min="4866" max="4866" width="17.6640625" customWidth="1"/>
    <col min="5120" max="5120" width="6.33203125" customWidth="1"/>
    <col min="5121" max="5121" width="18.6640625" customWidth="1"/>
    <col min="5122" max="5122" width="17.6640625" customWidth="1"/>
    <col min="5376" max="5376" width="6.33203125" customWidth="1"/>
    <col min="5377" max="5377" width="18.6640625" customWidth="1"/>
    <col min="5378" max="5378" width="17.6640625" customWidth="1"/>
    <col min="5632" max="5632" width="6.33203125" customWidth="1"/>
    <col min="5633" max="5633" width="18.6640625" customWidth="1"/>
    <col min="5634" max="5634" width="17.6640625" customWidth="1"/>
    <col min="5888" max="5888" width="6.33203125" customWidth="1"/>
    <col min="5889" max="5889" width="18.6640625" customWidth="1"/>
    <col min="5890" max="5890" width="17.6640625" customWidth="1"/>
    <col min="6144" max="6144" width="6.33203125" customWidth="1"/>
    <col min="6145" max="6145" width="18.6640625" customWidth="1"/>
    <col min="6146" max="6146" width="17.6640625" customWidth="1"/>
    <col min="6400" max="6400" width="6.33203125" customWidth="1"/>
    <col min="6401" max="6401" width="18.6640625" customWidth="1"/>
    <col min="6402" max="6402" width="17.6640625" customWidth="1"/>
    <col min="6656" max="6656" width="6.33203125" customWidth="1"/>
    <col min="6657" max="6657" width="18.6640625" customWidth="1"/>
    <col min="6658" max="6658" width="17.6640625" customWidth="1"/>
    <col min="6912" max="6912" width="6.33203125" customWidth="1"/>
    <col min="6913" max="6913" width="18.6640625" customWidth="1"/>
    <col min="6914" max="6914" width="17.6640625" customWidth="1"/>
    <col min="7168" max="7168" width="6.33203125" customWidth="1"/>
    <col min="7169" max="7169" width="18.6640625" customWidth="1"/>
    <col min="7170" max="7170" width="17.6640625" customWidth="1"/>
    <col min="7424" max="7424" width="6.33203125" customWidth="1"/>
    <col min="7425" max="7425" width="18.6640625" customWidth="1"/>
    <col min="7426" max="7426" width="17.6640625" customWidth="1"/>
    <col min="7680" max="7680" width="6.33203125" customWidth="1"/>
    <col min="7681" max="7681" width="18.6640625" customWidth="1"/>
    <col min="7682" max="7682" width="17.6640625" customWidth="1"/>
    <col min="7936" max="7936" width="6.33203125" customWidth="1"/>
    <col min="7937" max="7937" width="18.6640625" customWidth="1"/>
    <col min="7938" max="7938" width="17.6640625" customWidth="1"/>
    <col min="8192" max="8192" width="6.33203125" customWidth="1"/>
    <col min="8193" max="8193" width="18.6640625" customWidth="1"/>
    <col min="8194" max="8194" width="17.6640625" customWidth="1"/>
    <col min="8448" max="8448" width="6.33203125" customWidth="1"/>
    <col min="8449" max="8449" width="18.6640625" customWidth="1"/>
    <col min="8450" max="8450" width="17.6640625" customWidth="1"/>
    <col min="8704" max="8704" width="6.33203125" customWidth="1"/>
    <col min="8705" max="8705" width="18.6640625" customWidth="1"/>
    <col min="8706" max="8706" width="17.6640625" customWidth="1"/>
    <col min="8960" max="8960" width="6.33203125" customWidth="1"/>
    <col min="8961" max="8961" width="18.6640625" customWidth="1"/>
    <col min="8962" max="8962" width="17.6640625" customWidth="1"/>
    <col min="9216" max="9216" width="6.33203125" customWidth="1"/>
    <col min="9217" max="9217" width="18.6640625" customWidth="1"/>
    <col min="9218" max="9218" width="17.6640625" customWidth="1"/>
    <col min="9472" max="9472" width="6.33203125" customWidth="1"/>
    <col min="9473" max="9473" width="18.6640625" customWidth="1"/>
    <col min="9474" max="9474" width="17.6640625" customWidth="1"/>
    <col min="9728" max="9728" width="6.33203125" customWidth="1"/>
    <col min="9729" max="9729" width="18.6640625" customWidth="1"/>
    <col min="9730" max="9730" width="17.6640625" customWidth="1"/>
    <col min="9984" max="9984" width="6.33203125" customWidth="1"/>
    <col min="9985" max="9985" width="18.6640625" customWidth="1"/>
    <col min="9986" max="9986" width="17.6640625" customWidth="1"/>
    <col min="10240" max="10240" width="6.33203125" customWidth="1"/>
    <col min="10241" max="10241" width="18.6640625" customWidth="1"/>
    <col min="10242" max="10242" width="17.6640625" customWidth="1"/>
    <col min="10496" max="10496" width="6.33203125" customWidth="1"/>
    <col min="10497" max="10497" width="18.6640625" customWidth="1"/>
    <col min="10498" max="10498" width="17.6640625" customWidth="1"/>
    <col min="10752" max="10752" width="6.33203125" customWidth="1"/>
    <col min="10753" max="10753" width="18.6640625" customWidth="1"/>
    <col min="10754" max="10754" width="17.6640625" customWidth="1"/>
    <col min="11008" max="11008" width="6.33203125" customWidth="1"/>
    <col min="11009" max="11009" width="18.6640625" customWidth="1"/>
    <col min="11010" max="11010" width="17.6640625" customWidth="1"/>
    <col min="11264" max="11264" width="6.33203125" customWidth="1"/>
    <col min="11265" max="11265" width="18.6640625" customWidth="1"/>
    <col min="11266" max="11266" width="17.6640625" customWidth="1"/>
    <col min="11520" max="11520" width="6.33203125" customWidth="1"/>
    <col min="11521" max="11521" width="18.6640625" customWidth="1"/>
    <col min="11522" max="11522" width="17.6640625" customWidth="1"/>
    <col min="11776" max="11776" width="6.33203125" customWidth="1"/>
    <col min="11777" max="11777" width="18.6640625" customWidth="1"/>
    <col min="11778" max="11778" width="17.6640625" customWidth="1"/>
    <col min="12032" max="12032" width="6.33203125" customWidth="1"/>
    <col min="12033" max="12033" width="18.6640625" customWidth="1"/>
    <col min="12034" max="12034" width="17.6640625" customWidth="1"/>
    <col min="12288" max="12288" width="6.33203125" customWidth="1"/>
    <col min="12289" max="12289" width="18.6640625" customWidth="1"/>
    <col min="12290" max="12290" width="17.6640625" customWidth="1"/>
    <col min="12544" max="12544" width="6.33203125" customWidth="1"/>
    <col min="12545" max="12545" width="18.6640625" customWidth="1"/>
    <col min="12546" max="12546" width="17.6640625" customWidth="1"/>
    <col min="12800" max="12800" width="6.33203125" customWidth="1"/>
    <col min="12801" max="12801" width="18.6640625" customWidth="1"/>
    <col min="12802" max="12802" width="17.6640625" customWidth="1"/>
    <col min="13056" max="13056" width="6.33203125" customWidth="1"/>
    <col min="13057" max="13057" width="18.6640625" customWidth="1"/>
    <col min="13058" max="13058" width="17.6640625" customWidth="1"/>
    <col min="13312" max="13312" width="6.33203125" customWidth="1"/>
    <col min="13313" max="13313" width="18.6640625" customWidth="1"/>
    <col min="13314" max="13314" width="17.6640625" customWidth="1"/>
    <col min="13568" max="13568" width="6.33203125" customWidth="1"/>
    <col min="13569" max="13569" width="18.6640625" customWidth="1"/>
    <col min="13570" max="13570" width="17.6640625" customWidth="1"/>
    <col min="13824" max="13824" width="6.33203125" customWidth="1"/>
    <col min="13825" max="13825" width="18.6640625" customWidth="1"/>
    <col min="13826" max="13826" width="17.6640625" customWidth="1"/>
    <col min="14080" max="14080" width="6.33203125" customWidth="1"/>
    <col min="14081" max="14081" width="18.6640625" customWidth="1"/>
    <col min="14082" max="14082" width="17.6640625" customWidth="1"/>
    <col min="14336" max="14336" width="6.33203125" customWidth="1"/>
    <col min="14337" max="14337" width="18.6640625" customWidth="1"/>
    <col min="14338" max="14338" width="17.6640625" customWidth="1"/>
    <col min="14592" max="14592" width="6.33203125" customWidth="1"/>
    <col min="14593" max="14593" width="18.6640625" customWidth="1"/>
    <col min="14594" max="14594" width="17.6640625" customWidth="1"/>
    <col min="14848" max="14848" width="6.33203125" customWidth="1"/>
    <col min="14849" max="14849" width="18.6640625" customWidth="1"/>
    <col min="14850" max="14850" width="17.6640625" customWidth="1"/>
    <col min="15104" max="15104" width="6.33203125" customWidth="1"/>
    <col min="15105" max="15105" width="18.6640625" customWidth="1"/>
    <col min="15106" max="15106" width="17.6640625" customWidth="1"/>
    <col min="15360" max="15360" width="6.33203125" customWidth="1"/>
    <col min="15361" max="15361" width="18.6640625" customWidth="1"/>
    <col min="15362" max="15362" width="17.6640625" customWidth="1"/>
    <col min="15616" max="15616" width="6.33203125" customWidth="1"/>
    <col min="15617" max="15617" width="18.6640625" customWidth="1"/>
    <col min="15618" max="15618" width="17.6640625" customWidth="1"/>
    <col min="15872" max="15872" width="6.33203125" customWidth="1"/>
    <col min="15873" max="15873" width="18.6640625" customWidth="1"/>
    <col min="15874" max="15874" width="17.6640625" customWidth="1"/>
    <col min="16128" max="16128" width="6.33203125" customWidth="1"/>
    <col min="16129" max="16129" width="18.6640625" customWidth="1"/>
    <col min="16130" max="16130" width="17.6640625" customWidth="1"/>
  </cols>
  <sheetData>
    <row r="1" spans="1:3">
      <c r="A1" s="135" t="s">
        <v>178</v>
      </c>
      <c r="B1" s="135"/>
      <c r="C1" s="135"/>
    </row>
    <row r="2" spans="1:3" ht="48.6" customHeight="1">
      <c r="A2" s="136"/>
      <c r="B2" s="136"/>
      <c r="C2" s="136"/>
    </row>
    <row r="3" spans="1:3" ht="34.200000000000003" customHeight="1">
      <c r="A3" s="64" t="s">
        <v>83</v>
      </c>
      <c r="B3" s="64" t="s">
        <v>1</v>
      </c>
      <c r="C3" s="65" t="s">
        <v>172</v>
      </c>
    </row>
    <row r="4" spans="1:3">
      <c r="A4" s="61">
        <v>1</v>
      </c>
      <c r="B4" s="66" t="s">
        <v>6</v>
      </c>
      <c r="C4" s="63">
        <v>0</v>
      </c>
    </row>
    <row r="5" spans="1:3">
      <c r="A5" s="61">
        <v>2</v>
      </c>
      <c r="B5" s="66" t="s">
        <v>7</v>
      </c>
      <c r="C5" s="63">
        <v>526</v>
      </c>
    </row>
    <row r="6" spans="1:3">
      <c r="A6" s="61">
        <v>3</v>
      </c>
      <c r="B6" s="66" t="s">
        <v>8</v>
      </c>
      <c r="C6" s="95">
        <v>786</v>
      </c>
    </row>
    <row r="7" spans="1:3">
      <c r="A7" s="61">
        <v>4</v>
      </c>
      <c r="B7" s="66" t="s">
        <v>9</v>
      </c>
      <c r="C7" s="63">
        <v>0</v>
      </c>
    </row>
    <row r="8" spans="1:3">
      <c r="A8" s="61">
        <v>5</v>
      </c>
      <c r="B8" s="66" t="s">
        <v>10</v>
      </c>
      <c r="C8" s="63">
        <v>0</v>
      </c>
    </row>
    <row r="9" spans="1:3">
      <c r="A9" s="61">
        <v>6</v>
      </c>
      <c r="B9" s="66" t="s">
        <v>11</v>
      </c>
      <c r="C9" s="63">
        <v>10</v>
      </c>
    </row>
    <row r="10" spans="1:3">
      <c r="A10" s="61">
        <v>7</v>
      </c>
      <c r="B10" s="66" t="s">
        <v>12</v>
      </c>
      <c r="C10" s="63">
        <v>345</v>
      </c>
    </row>
    <row r="11" spans="1:3">
      <c r="A11" s="61">
        <v>8</v>
      </c>
      <c r="B11" s="66" t="s">
        <v>13</v>
      </c>
      <c r="C11" s="63">
        <v>17</v>
      </c>
    </row>
    <row r="12" spans="1:3">
      <c r="A12" s="61">
        <v>9</v>
      </c>
      <c r="B12" s="66" t="s">
        <v>14</v>
      </c>
      <c r="C12" s="63">
        <v>46</v>
      </c>
    </row>
    <row r="13" spans="1:3">
      <c r="A13" s="61">
        <v>10</v>
      </c>
      <c r="B13" s="66" t="s">
        <v>15</v>
      </c>
      <c r="C13" s="63">
        <v>0</v>
      </c>
    </row>
    <row r="14" spans="1:3">
      <c r="A14" s="61">
        <v>11</v>
      </c>
      <c r="B14" s="66" t="s">
        <v>16</v>
      </c>
      <c r="C14" s="63">
        <v>117</v>
      </c>
    </row>
    <row r="15" spans="1:3">
      <c r="A15" s="61">
        <v>12</v>
      </c>
      <c r="B15" s="66" t="s">
        <v>17</v>
      </c>
      <c r="C15" s="63">
        <v>0</v>
      </c>
    </row>
    <row r="16" spans="1:3">
      <c r="A16" s="61">
        <v>13</v>
      </c>
      <c r="B16" s="66" t="s">
        <v>18</v>
      </c>
      <c r="C16" s="63">
        <v>796</v>
      </c>
    </row>
    <row r="17" spans="1:3">
      <c r="A17" s="61">
        <v>14</v>
      </c>
      <c r="B17" s="66" t="s">
        <v>19</v>
      </c>
      <c r="C17" s="63">
        <v>0</v>
      </c>
    </row>
    <row r="18" spans="1:3">
      <c r="A18" s="61">
        <v>15</v>
      </c>
      <c r="B18" s="66" t="s">
        <v>20</v>
      </c>
      <c r="C18" s="63">
        <v>50</v>
      </c>
    </row>
    <row r="19" spans="1:3">
      <c r="A19" s="61">
        <v>16</v>
      </c>
      <c r="B19" s="66" t="s">
        <v>21</v>
      </c>
      <c r="C19" s="63">
        <v>226</v>
      </c>
    </row>
    <row r="20" spans="1:3">
      <c r="A20" s="61">
        <v>17</v>
      </c>
      <c r="B20" s="66" t="s">
        <v>22</v>
      </c>
      <c r="C20" s="63">
        <v>31</v>
      </c>
    </row>
    <row r="21" spans="1:3">
      <c r="A21" s="61">
        <v>18</v>
      </c>
      <c r="B21" s="66" t="s">
        <v>23</v>
      </c>
      <c r="C21" s="63">
        <v>292</v>
      </c>
    </row>
    <row r="22" spans="1:3">
      <c r="A22" s="61">
        <v>19</v>
      </c>
      <c r="B22" s="66" t="s">
        <v>24</v>
      </c>
      <c r="C22" s="63">
        <v>8</v>
      </c>
    </row>
    <row r="23" spans="1:3">
      <c r="A23" s="61">
        <v>20</v>
      </c>
      <c r="B23" s="66" t="s">
        <v>25</v>
      </c>
      <c r="C23" s="63">
        <v>61</v>
      </c>
    </row>
    <row r="24" spans="1:3">
      <c r="A24" s="61">
        <v>21</v>
      </c>
      <c r="B24" s="66" t="s">
        <v>26</v>
      </c>
      <c r="C24" s="63">
        <v>187</v>
      </c>
    </row>
    <row r="25" spans="1:3">
      <c r="A25" s="61">
        <v>22</v>
      </c>
      <c r="B25" s="66" t="s">
        <v>27</v>
      </c>
      <c r="C25" s="63">
        <v>13</v>
      </c>
    </row>
    <row r="26" spans="1:3">
      <c r="A26" s="61">
        <v>23</v>
      </c>
      <c r="B26" s="66" t="s">
        <v>28</v>
      </c>
      <c r="C26" s="63">
        <v>59</v>
      </c>
    </row>
    <row r="27" spans="1:3">
      <c r="A27" s="61">
        <v>24</v>
      </c>
      <c r="B27" s="66" t="s">
        <v>29</v>
      </c>
      <c r="C27" s="63">
        <v>125</v>
      </c>
    </row>
    <row r="28" spans="1:3" ht="16.95" customHeight="1">
      <c r="A28" s="61">
        <v>25</v>
      </c>
      <c r="B28" s="66" t="s">
        <v>30</v>
      </c>
      <c r="C28" s="63">
        <v>760</v>
      </c>
    </row>
    <row r="29" spans="1:3">
      <c r="A29" s="61">
        <v>26</v>
      </c>
      <c r="B29" s="66" t="s">
        <v>31</v>
      </c>
      <c r="C29" s="63">
        <v>2067</v>
      </c>
    </row>
    <row r="30" spans="1:3">
      <c r="A30" s="61">
        <v>27</v>
      </c>
      <c r="B30" s="66" t="s">
        <v>32</v>
      </c>
      <c r="C30" s="63">
        <v>1900</v>
      </c>
    </row>
    <row r="31" spans="1:3" ht="15.6" customHeight="1">
      <c r="A31" s="61">
        <v>28</v>
      </c>
      <c r="B31" s="66" t="s">
        <v>33</v>
      </c>
      <c r="C31" s="63">
        <v>77</v>
      </c>
    </row>
    <row r="32" spans="1:3">
      <c r="A32" s="61">
        <v>29</v>
      </c>
      <c r="B32" s="66" t="s">
        <v>34</v>
      </c>
      <c r="C32" s="63">
        <v>0</v>
      </c>
    </row>
    <row r="33" spans="1:4">
      <c r="A33" s="61">
        <v>30</v>
      </c>
      <c r="B33" s="66" t="s">
        <v>78</v>
      </c>
      <c r="C33" s="63">
        <v>746</v>
      </c>
    </row>
    <row r="34" spans="1:4">
      <c r="A34" s="61">
        <v>31</v>
      </c>
      <c r="B34" s="66" t="s">
        <v>36</v>
      </c>
      <c r="C34" s="63">
        <v>65</v>
      </c>
    </row>
    <row r="35" spans="1:4">
      <c r="A35" s="61">
        <v>32</v>
      </c>
      <c r="B35" s="66" t="s">
        <v>37</v>
      </c>
      <c r="C35" s="63">
        <v>6</v>
      </c>
    </row>
    <row r="36" spans="1:4">
      <c r="A36" s="61">
        <v>33</v>
      </c>
      <c r="B36" s="66" t="s">
        <v>38</v>
      </c>
      <c r="C36" s="63">
        <v>0</v>
      </c>
    </row>
    <row r="37" spans="1:4">
      <c r="A37" s="61">
        <v>34</v>
      </c>
      <c r="B37" s="61" t="s">
        <v>39</v>
      </c>
      <c r="C37" s="63">
        <v>109</v>
      </c>
    </row>
    <row r="38" spans="1:4">
      <c r="A38" s="61">
        <v>35</v>
      </c>
      <c r="B38" s="61" t="s">
        <v>40</v>
      </c>
      <c r="C38" s="63">
        <v>296</v>
      </c>
    </row>
    <row r="39" spans="1:4">
      <c r="A39" s="61">
        <v>36</v>
      </c>
      <c r="B39" s="66" t="s">
        <v>41</v>
      </c>
      <c r="C39" s="63">
        <v>439</v>
      </c>
    </row>
    <row r="40" spans="1:4">
      <c r="A40" s="61">
        <v>37</v>
      </c>
      <c r="B40" s="61" t="s">
        <v>42</v>
      </c>
      <c r="C40" s="63">
        <v>12</v>
      </c>
    </row>
    <row r="41" spans="1:4">
      <c r="A41" s="61">
        <v>38</v>
      </c>
      <c r="B41" s="61" t="s">
        <v>43</v>
      </c>
      <c r="C41" s="63">
        <v>440</v>
      </c>
    </row>
    <row r="42" spans="1:4">
      <c r="A42" s="137" t="s">
        <v>173</v>
      </c>
      <c r="B42" s="138"/>
      <c r="C42" s="67">
        <f>SUM(C4:C41)</f>
        <v>10612</v>
      </c>
    </row>
    <row r="44" spans="1:4">
      <c r="A44" t="s">
        <v>187</v>
      </c>
    </row>
    <row r="45" spans="1:4">
      <c r="A45" t="s">
        <v>179</v>
      </c>
    </row>
    <row r="46" spans="1:4">
      <c r="A46" s="97" t="s">
        <v>180</v>
      </c>
      <c r="B46" s="96"/>
      <c r="C46" s="96"/>
      <c r="D46" s="98"/>
    </row>
    <row r="47" spans="1:4">
      <c r="A47" t="s">
        <v>181</v>
      </c>
    </row>
  </sheetData>
  <mergeCells count="2">
    <mergeCell ref="A1:C2"/>
    <mergeCell ref="A42:B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hodowla_2020</vt:lpstr>
      <vt:lpstr>Ocena upraw ogółem</vt:lpstr>
      <vt:lpstr>ocena upraw n-ctwa</vt:lpstr>
      <vt:lpstr>Zbiór nasion i szyszek..</vt:lpstr>
      <vt:lpstr>Pozyskanie</vt:lpstr>
      <vt:lpstr>Użytkowanie uboczne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anna.mazur</dc:creator>
  <cp:lastModifiedBy>Katarzyna Gwiżdż</cp:lastModifiedBy>
  <dcterms:created xsi:type="dcterms:W3CDTF">2020-02-12T11:23:33Z</dcterms:created>
  <dcterms:modified xsi:type="dcterms:W3CDTF">2021-03-04T11:29:51Z</dcterms:modified>
</cp:coreProperties>
</file>