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mazur\Desktop\aktualizacja danych na stronę RDLP dla szefa\"/>
    </mc:Choice>
  </mc:AlternateContent>
  <bookViews>
    <workbookView xWindow="0" yWindow="0" windowWidth="28500" windowHeight="11985" firstSheet="1" activeTab="1"/>
  </bookViews>
  <sheets>
    <sheet name="hodowla_2020" sheetId="3" r:id="rId1"/>
    <sheet name="Ocena upraw ogółem" sheetId="1" r:id="rId2"/>
    <sheet name="Ocena upraw 2023" sheetId="7" r:id="rId3"/>
    <sheet name="Pozyskanie" sheetId="5" r:id="rId4"/>
    <sheet name="Użytkowanie uboczne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6" l="1"/>
  <c r="AP41" i="7" l="1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 s="1" a="1"/>
  <c r="D41" i="7" s="1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C39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 s="1" a="1"/>
  <c r="D31" i="7" s="1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C29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 s="1" a="1"/>
  <c r="D21" i="7" s="1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 s="1" a="1"/>
  <c r="D11" i="7" s="1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6" i="5"/>
  <c r="C43" i="5" l="1"/>
  <c r="F44" i="3" l="1"/>
  <c r="L37" i="3" l="1"/>
  <c r="L36" i="3"/>
  <c r="L33" i="3"/>
  <c r="L31" i="3"/>
  <c r="L29" i="3"/>
  <c r="L18" i="3"/>
  <c r="L12" i="3"/>
  <c r="L8" i="3"/>
  <c r="F43" i="5" l="1"/>
  <c r="D43" i="5"/>
  <c r="E5" i="5"/>
  <c r="E43" i="5" l="1"/>
  <c r="N44" i="3"/>
  <c r="M44" i="3"/>
  <c r="L44" i="3"/>
  <c r="K44" i="3"/>
  <c r="J44" i="3"/>
  <c r="I44" i="3"/>
  <c r="H44" i="3"/>
  <c r="G44" i="3"/>
  <c r="E44" i="3"/>
  <c r="D44" i="3"/>
  <c r="C44" i="3"/>
</calcChain>
</file>

<file path=xl/sharedStrings.xml><?xml version="1.0" encoding="utf-8"?>
<sst xmlns="http://schemas.openxmlformats.org/spreadsheetml/2006/main" count="296" uniqueCount="107">
  <si>
    <t>Protokół z oceny udatności upraw sztucznych/naturalnych w Lasach Państwowych (LPIR-6) - RDLP w Katowicach - ogólna powierzchnia upraw [ha]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</si>
  <si>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</si>
  <si>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</si>
  <si>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</si>
  <si>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</si>
  <si>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</si>
  <si>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</si>
  <si>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</si>
  <si>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</si>
  <si>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</si>
  <si>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</si>
  <si>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</si>
  <si>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</si>
  <si>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</si>
  <si>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</si>
  <si>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</si>
  <si>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</si>
  <si>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</si>
  <si>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</si>
  <si>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</si>
  <si>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</si>
  <si>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</si>
  <si>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</si>
  <si>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</si>
  <si>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</si>
  <si>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</si>
  <si>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</si>
  <si>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</si>
  <si>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</si>
  <si>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</si>
  <si>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</si>
  <si>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</si>
  <si>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</si>
  <si>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</si>
  <si>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</si>
  <si>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</si>
  <si>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</si>
  <si>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</si>
  <si>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</si>
  <si>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</si>
  <si>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</si>
  <si>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</si>
  <si>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</si>
  <si>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</si>
  <si>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</si>
  <si>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Żródło: Centralny System Planów (sprawozdanie LPIR-6) - na dzień</t>
  </si>
  <si>
    <t>Protokół z oceny udatności upraw sztucznych/naturalnych w Lasach Państwowych (LPIR-6) - RDLP w Katowicach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</si>
  <si>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</si>
  <si>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</si>
  <si>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</si>
  <si>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</si>
  <si>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</si>
  <si>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</si>
  <si>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</si>
  <si>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</si>
  <si>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</si>
  <si>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</si>
  <si>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</si>
  <si>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</si>
  <si>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</si>
  <si>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</si>
  <si>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L.p.</t>
  </si>
  <si>
    <t>Zadanie:</t>
  </si>
  <si>
    <t>ODNOWIENIA i ZALESIENIA</t>
  </si>
  <si>
    <t>w tym: ODNOWIENIA NATURALNE</t>
  </si>
  <si>
    <t>w tym: ZALESIENIA</t>
  </si>
  <si>
    <t>WYPRZEDZAJĄCE PRZYGOTOWANIE GLEBY</t>
  </si>
  <si>
    <t>POPRAWKI i UZUPEŁNIENIA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</si>
  <si>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</si>
  <si>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</si>
  <si>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</si>
  <si>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</si>
  <si>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</si>
  <si>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</si>
  <si>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</si>
  <si>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[ha]</t>
  </si>
  <si>
    <t xml:space="preserve">Rybnik </t>
  </si>
  <si>
    <t>Świerklaniec</t>
  </si>
  <si>
    <t>Źródło: Centralny System Planów (raporty konta 5102) - stan na dzień</t>
  </si>
  <si>
    <t>Zestawił: Anna Mazur (Wydział ZG RDLP w Katowicach)</t>
  </si>
  <si>
    <t>Lp.</t>
  </si>
  <si>
    <t xml:space="preserve">Nr </t>
  </si>
  <si>
    <r>
      <t>Pozyskanie w m</t>
    </r>
    <r>
      <rPr>
        <vertAlign val="superscript"/>
        <sz val="10"/>
        <color indexed="8"/>
        <rFont val="Arial"/>
        <family val="2"/>
        <charset val="238"/>
      </rPr>
      <t>3</t>
    </r>
  </si>
  <si>
    <t>TW - pow. w ha</t>
  </si>
  <si>
    <t>grubizna</t>
  </si>
  <si>
    <t>drobnica</t>
  </si>
  <si>
    <t>drewno</t>
  </si>
  <si>
    <t xml:space="preserve">Bielsko </t>
  </si>
  <si>
    <t xml:space="preserve">  RAZEM RDLP</t>
  </si>
  <si>
    <t>Pozyskanie choinek /sztuki/</t>
  </si>
  <si>
    <t>Razem:</t>
  </si>
  <si>
    <t>Tab. Realizacja wybranych zadań hodowlanych (wykonanie) w 2020 roku na terenie nadleśnictw RDLP w Katowicach</t>
  </si>
  <si>
    <t>Realizacja wybranych zadań z zakresu Użytkowania ubocznego w 2020r.</t>
  </si>
  <si>
    <t>Źródło: Centralny System Planów (raporty konta 520-526) - stan na dzień</t>
  </si>
  <si>
    <t>Wersja planu 1</t>
  </si>
  <si>
    <t>Katowice, 03.03.2021 r.</t>
  </si>
  <si>
    <t>Realizacja wybranych zadań z zakresu pozyskania drewna w 2023 roku.</t>
  </si>
  <si>
    <t>Rok oceny: 2023</t>
  </si>
  <si>
    <t>Katowice,  13.11.2023 r.</t>
  </si>
  <si>
    <t>Sporządził: Anna Mazur (Wydział ZH RDLP w Katowicach)</t>
  </si>
  <si>
    <t>Sporządziła: Anna Mazur(Wydział ZH RDLP w Katowicach)</t>
  </si>
  <si>
    <t>UWAGA! Komórki w kolumnach F - AQ wypełniają się automatycznie (odniesienie danych z arkuszy 1-40)</t>
  </si>
  <si>
    <t>Rok: 2023</t>
  </si>
  <si>
    <t>Katowice, 25.01.2024r.</t>
  </si>
  <si>
    <t>Zestawiła: Anna Mazur (Wydział ZH RDLP w Katowicach)</t>
  </si>
  <si>
    <t>Wersja sprawozdania 1</t>
  </si>
  <si>
    <t>Katowice,    13 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</si>
</sst>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i/>
      <sz val="12"/>
      <color indexed="63"/>
      <name val="Arial"/>
      <family val="2"/>
      <charset val="238"/>
    </font>
    <font>
      <b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3">
    <xf numFmtId="0" fontId="0" fillId="0" borderId="0"/>
    <xf numFmtId="0" fontId="5" fillId="0" borderId="0"/>
    <xf numFmtId="0" fontId="17" fillId="0" borderId="0"/>
  </cellStyleXfs>
  <cellXfs count="106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vertical="center"/>
    </xf>
    <xf numFmtId="4" fontId="6" fillId="0" borderId="10" xfId="0" applyNumberFormat="1" applyFont="1" applyFill="1" applyBorder="1"/>
    <xf numFmtId="4" fontId="6" fillId="0" borderId="10" xfId="0" applyNumberFormat="1" applyFont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0" xfId="0" applyNumberFormat="1" applyBorder="1"/>
    <xf numFmtId="4" fontId="0" fillId="3" borderId="10" xfId="0" applyNumberFormat="1" applyFill="1" applyBorder="1" applyAlignment="1">
      <alignment vertical="center"/>
    </xf>
    <xf numFmtId="4" fontId="0" fillId="3" borderId="10" xfId="0" applyNumberFormat="1" applyFill="1" applyBorder="1"/>
    <xf numFmtId="4" fontId="0" fillId="4" borderId="10" xfId="0" applyNumberFormat="1" applyFill="1" applyBorder="1" applyAlignment="1">
      <alignment vertical="center"/>
    </xf>
    <xf numFmtId="4" fontId="0" fillId="3" borderId="10" xfId="0" applyNumberForma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8" fillId="0" borderId="0" xfId="0" applyFont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0" fontId="10" fillId="0" borderId="15" xfId="0" applyFont="1" applyBorder="1" applyAlignment="1">
      <alignment vertical="center"/>
    </xf>
    <xf numFmtId="164" fontId="11" fillId="0" borderId="22" xfId="0" applyNumberFormat="1" applyFont="1" applyBorder="1" applyAlignment="1">
      <alignment vertical="center"/>
    </xf>
    <xf numFmtId="164" fontId="11" fillId="0" borderId="23" xfId="0" applyNumberFormat="1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164" fontId="11" fillId="0" borderId="19" xfId="0" applyNumberFormat="1" applyFont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0" borderId="25" xfId="0" applyNumberFormat="1" applyFont="1" applyBorder="1" applyAlignment="1">
      <alignment vertical="center"/>
    </xf>
    <xf numFmtId="164" fontId="11" fillId="0" borderId="26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left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left" vertical="center"/>
    </xf>
    <xf numFmtId="164" fontId="11" fillId="5" borderId="28" xfId="0" applyNumberFormat="1" applyFont="1" applyFill="1" applyBorder="1" applyAlignment="1">
      <alignment vertical="center"/>
    </xf>
    <xf numFmtId="164" fontId="11" fillId="5" borderId="29" xfId="0" applyNumberFormat="1" applyFont="1" applyFill="1" applyBorder="1" applyAlignment="1">
      <alignment vertical="center"/>
    </xf>
    <xf numFmtId="4" fontId="15" fillId="0" borderId="10" xfId="0" applyNumberFormat="1" applyFont="1" applyBorder="1"/>
    <xf numFmtId="0" fontId="15" fillId="0" borderId="0" xfId="0" applyFont="1" applyFill="1" applyBorder="1"/>
    <xf numFmtId="0" fontId="15" fillId="5" borderId="10" xfId="0" applyFont="1" applyFill="1" applyBorder="1" applyAlignment="1">
      <alignment horizontal="center" vertical="center"/>
    </xf>
    <xf numFmtId="0" fontId="15" fillId="5" borderId="10" xfId="0" applyFont="1" applyFill="1" applyBorder="1"/>
    <xf numFmtId="4" fontId="15" fillId="5" borderId="10" xfId="0" applyNumberFormat="1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15" fillId="5" borderId="10" xfId="0" applyFont="1" applyFill="1" applyBorder="1" applyAlignment="1">
      <alignment horizontal="center" wrapText="1"/>
    </xf>
    <xf numFmtId="2" fontId="15" fillId="5" borderId="10" xfId="0" applyNumberFormat="1" applyFont="1" applyFill="1" applyBorder="1" applyAlignment="1">
      <alignment wrapText="1"/>
    </xf>
    <xf numFmtId="3" fontId="15" fillId="5" borderId="10" xfId="0" applyNumberFormat="1" applyFont="1" applyFill="1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right" vertical="center" wrapText="1"/>
    </xf>
    <xf numFmtId="2" fontId="19" fillId="6" borderId="10" xfId="0" applyNumberFormat="1" applyFont="1" applyFill="1" applyBorder="1" applyAlignment="1">
      <alignment horizontal="right"/>
    </xf>
    <xf numFmtId="4" fontId="20" fillId="6" borderId="32" xfId="0" applyNumberFormat="1" applyFont="1" applyFill="1" applyBorder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0" fontId="0" fillId="7" borderId="0" xfId="0" applyFill="1"/>
    <xf numFmtId="4" fontId="0" fillId="7" borderId="12" xfId="0" applyNumberFormat="1" applyFill="1" applyBorder="1"/>
    <xf numFmtId="4" fontId="0" fillId="7" borderId="13" xfId="0" applyNumberFormat="1" applyFill="1" applyBorder="1"/>
    <xf numFmtId="4" fontId="0" fillId="7" borderId="14" xfId="0" applyNumberFormat="1" applyFill="1" applyBorder="1"/>
    <xf numFmtId="0" fontId="13" fillId="0" borderId="0" xfId="0" applyFont="1" applyFill="1" applyBorder="1" applyAlignment="1">
      <alignment horizontal="left" vertical="center"/>
    </xf>
    <xf numFmtId="3" fontId="15" fillId="2" borderId="10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left" vertical="center"/>
    </xf>
    <xf numFmtId="0" fontId="0" fillId="0" borderId="0" xfId="0" applyFont="1"/>
    <xf numFmtId="4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4" fontId="18" fillId="9" borderId="31" xfId="2" applyNumberFormat="1" applyFont="1" applyFill="1" applyBorder="1" applyAlignment="1">
      <alignment horizontal="right"/>
    </xf>
    <xf numFmtId="4" fontId="18" fillId="9" borderId="31" xfId="1" applyNumberFormat="1" applyFont="1" applyFill="1" applyBorder="1" applyAlignment="1">
      <alignment horizontal="right"/>
    </xf>
    <xf numFmtId="0" fontId="11" fillId="5" borderId="1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1" fillId="8" borderId="0" xfId="0" applyFont="1" applyFill="1" applyAlignment="1">
      <alignment horizontal="left"/>
    </xf>
    <xf numFmtId="0" fontId="15" fillId="5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4" fontId="18" fillId="2" borderId="31" xfId="2" applyNumberFormat="1" applyFont="1" applyFill="1" applyBorder="1" applyAlignment="1">
      <alignment horizontal="right"/>
    </xf>
    <xf numFmtId="4" fontId="15" fillId="2" borderId="10" xfId="0" applyNumberFormat="1" applyFont="1" applyFill="1" applyBorder="1"/>
    <xf numFmtId="4" fontId="18" fillId="2" borderId="31" xfId="1" applyNumberFormat="1" applyFont="1" applyFill="1" applyBorder="1" applyAlignment="1">
      <alignment horizontal="right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17\Hodowla\2023%20rok\ocena%20upraw%202019%20rok\Zestawienie_oceny_udatno&#347;ci_upraw_w_2023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tyczne"/>
      <sheetName val="RDLP"/>
      <sheetName val="RDLP_nadlesnictwami"/>
      <sheetName val="uprawy przepadłe"/>
      <sheetName val="Ogólna pow LPIR-6"/>
      <sheetName val="OTWARTE"/>
      <sheetName val="POD OSŁONĄ"/>
      <sheetName val="ODNOWIENIA NATURALN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54.6</v>
          </cell>
        </row>
        <row r="16">
          <cell r="C16">
            <v>48.12</v>
          </cell>
          <cell r="D16">
            <v>48.12</v>
          </cell>
        </row>
        <row r="17">
          <cell r="C17">
            <v>0.63</v>
          </cell>
          <cell r="D17">
            <v>0.63</v>
          </cell>
        </row>
        <row r="18">
          <cell r="C18">
            <v>0</v>
          </cell>
          <cell r="D18">
            <v>5.85</v>
          </cell>
        </row>
        <row r="19">
          <cell r="C19">
            <v>5.85</v>
          </cell>
        </row>
        <row r="20">
          <cell r="C20">
            <v>0</v>
          </cell>
          <cell r="D20">
            <v>0</v>
          </cell>
        </row>
        <row r="21">
          <cell r="D21">
            <v>87.32</v>
          </cell>
        </row>
        <row r="25">
          <cell r="D25">
            <v>0.01</v>
          </cell>
        </row>
        <row r="26">
          <cell r="C26">
            <v>0.01</v>
          </cell>
          <cell r="D26">
            <v>0.01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20.65</v>
          </cell>
        </row>
        <row r="36">
          <cell r="C36">
            <v>20.65</v>
          </cell>
          <cell r="D36">
            <v>20.65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9">
        <row r="5">
          <cell r="D5">
            <v>2</v>
          </cell>
        </row>
        <row r="6">
          <cell r="C6">
            <v>2</v>
          </cell>
          <cell r="D6">
            <v>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44.92</v>
          </cell>
        </row>
        <row r="16">
          <cell r="C16">
            <v>38.200000000000003</v>
          </cell>
          <cell r="D16">
            <v>38.200000000000003</v>
          </cell>
        </row>
        <row r="17">
          <cell r="C17">
            <v>6.72</v>
          </cell>
          <cell r="D17">
            <v>6.72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7.85</v>
          </cell>
        </row>
        <row r="36">
          <cell r="C36">
            <v>7.85</v>
          </cell>
          <cell r="D36">
            <v>7.85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0">
        <row r="5">
          <cell r="D5">
            <v>40.06</v>
          </cell>
        </row>
        <row r="6">
          <cell r="C6">
            <v>31.52</v>
          </cell>
          <cell r="D6">
            <v>31.52</v>
          </cell>
        </row>
        <row r="7">
          <cell r="C7">
            <v>5.4</v>
          </cell>
          <cell r="D7">
            <v>5.4</v>
          </cell>
        </row>
        <row r="8">
          <cell r="C8">
            <v>0</v>
          </cell>
          <cell r="D8">
            <v>3.14</v>
          </cell>
        </row>
        <row r="9">
          <cell r="C9">
            <v>3.14</v>
          </cell>
        </row>
        <row r="10">
          <cell r="C10">
            <v>0</v>
          </cell>
          <cell r="D10">
            <v>0</v>
          </cell>
        </row>
        <row r="11">
          <cell r="D11">
            <v>88.04</v>
          </cell>
        </row>
        <row r="15">
          <cell r="D15">
            <v>33.49</v>
          </cell>
        </row>
        <row r="16">
          <cell r="C16">
            <v>24.6</v>
          </cell>
          <cell r="D16">
            <v>24.6</v>
          </cell>
        </row>
        <row r="17">
          <cell r="C17">
            <v>6.94</v>
          </cell>
          <cell r="D17">
            <v>6.94</v>
          </cell>
        </row>
        <row r="18">
          <cell r="C18">
            <v>0</v>
          </cell>
          <cell r="D18">
            <v>1.95</v>
          </cell>
        </row>
        <row r="19">
          <cell r="C19">
            <v>1.95</v>
          </cell>
        </row>
        <row r="20">
          <cell r="C20">
            <v>0</v>
          </cell>
          <cell r="D20">
            <v>0</v>
          </cell>
        </row>
        <row r="21">
          <cell r="D21">
            <v>88.54</v>
          </cell>
        </row>
        <row r="25">
          <cell r="D25">
            <v>1.95</v>
          </cell>
        </row>
        <row r="26">
          <cell r="C26">
            <v>0</v>
          </cell>
          <cell r="D26">
            <v>0</v>
          </cell>
        </row>
        <row r="27">
          <cell r="C27">
            <v>1.95</v>
          </cell>
          <cell r="D27">
            <v>1.95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1">
        <row r="5">
          <cell r="D5">
            <v>62.28</v>
          </cell>
        </row>
        <row r="6">
          <cell r="C6">
            <v>58.32</v>
          </cell>
          <cell r="D6">
            <v>58.32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3.96</v>
          </cell>
        </row>
        <row r="9">
          <cell r="C9">
            <v>3.96</v>
          </cell>
        </row>
        <row r="10">
          <cell r="C10">
            <v>0</v>
          </cell>
          <cell r="D10">
            <v>0</v>
          </cell>
        </row>
        <row r="11">
          <cell r="D11">
            <v>88.41</v>
          </cell>
        </row>
        <row r="15">
          <cell r="D15">
            <v>67.709999999999994</v>
          </cell>
        </row>
        <row r="16">
          <cell r="C16">
            <v>55.04</v>
          </cell>
          <cell r="D16">
            <v>55.04</v>
          </cell>
        </row>
        <row r="17">
          <cell r="C17">
            <v>6.15</v>
          </cell>
          <cell r="D17">
            <v>6.15</v>
          </cell>
        </row>
        <row r="18">
          <cell r="C18">
            <v>0</v>
          </cell>
          <cell r="D18">
            <v>6.52</v>
          </cell>
        </row>
        <row r="19">
          <cell r="C19">
            <v>6.52</v>
          </cell>
        </row>
        <row r="20">
          <cell r="C20">
            <v>0</v>
          </cell>
          <cell r="D20">
            <v>0</v>
          </cell>
        </row>
        <row r="21">
          <cell r="D21">
            <v>87.59</v>
          </cell>
        </row>
        <row r="25">
          <cell r="D25">
            <v>1.33</v>
          </cell>
        </row>
        <row r="26">
          <cell r="C26">
            <v>0</v>
          </cell>
          <cell r="D26">
            <v>0</v>
          </cell>
        </row>
        <row r="27">
          <cell r="C27">
            <v>1.33</v>
          </cell>
          <cell r="D27">
            <v>1.33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2">
        <row r="5">
          <cell r="D5">
            <v>152.25</v>
          </cell>
        </row>
        <row r="6">
          <cell r="C6">
            <v>76.5</v>
          </cell>
          <cell r="D6">
            <v>76.5</v>
          </cell>
        </row>
        <row r="7">
          <cell r="C7">
            <v>8.76</v>
          </cell>
          <cell r="D7">
            <v>8.76</v>
          </cell>
        </row>
        <row r="8">
          <cell r="C8">
            <v>0</v>
          </cell>
          <cell r="D8">
            <v>66.989999999999995</v>
          </cell>
        </row>
        <row r="9">
          <cell r="C9">
            <v>66.989999999999995</v>
          </cell>
        </row>
        <row r="10">
          <cell r="C10">
            <v>0</v>
          </cell>
          <cell r="D10">
            <v>0</v>
          </cell>
        </row>
        <row r="11">
          <cell r="D11">
            <v>79</v>
          </cell>
        </row>
        <row r="15">
          <cell r="D15">
            <v>54.4</v>
          </cell>
        </row>
        <row r="16">
          <cell r="C16">
            <v>27.54</v>
          </cell>
          <cell r="D16">
            <v>27.54</v>
          </cell>
        </row>
        <row r="17">
          <cell r="C17">
            <v>8.73</v>
          </cell>
          <cell r="D17">
            <v>8.73</v>
          </cell>
        </row>
        <row r="18">
          <cell r="C18">
            <v>0</v>
          </cell>
          <cell r="D18">
            <v>18.13</v>
          </cell>
        </row>
        <row r="19">
          <cell r="C19">
            <v>18.13</v>
          </cell>
        </row>
        <row r="20">
          <cell r="C20">
            <v>0</v>
          </cell>
          <cell r="D20">
            <v>0</v>
          </cell>
        </row>
        <row r="21">
          <cell r="D21">
            <v>81.67</v>
          </cell>
        </row>
        <row r="25">
          <cell r="D25">
            <v>7.36</v>
          </cell>
        </row>
        <row r="26">
          <cell r="C26">
            <v>5.32</v>
          </cell>
          <cell r="D26">
            <v>5.32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2.04</v>
          </cell>
        </row>
        <row r="29">
          <cell r="C29">
            <v>2.04</v>
          </cell>
        </row>
        <row r="30">
          <cell r="C30">
            <v>0</v>
          </cell>
          <cell r="D30">
            <v>0</v>
          </cell>
        </row>
        <row r="31">
          <cell r="D31">
            <v>83.07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3">
        <row r="5">
          <cell r="D5">
            <v>49.9</v>
          </cell>
        </row>
        <row r="6">
          <cell r="C6">
            <v>37.89</v>
          </cell>
          <cell r="D6">
            <v>37.89</v>
          </cell>
        </row>
        <row r="7">
          <cell r="C7">
            <v>11.44</v>
          </cell>
          <cell r="D7">
            <v>11.44</v>
          </cell>
        </row>
        <row r="8">
          <cell r="C8">
            <v>0</v>
          </cell>
          <cell r="D8">
            <v>0.56999999999999995</v>
          </cell>
        </row>
        <row r="9">
          <cell r="C9">
            <v>0.56999999999999995</v>
          </cell>
        </row>
        <row r="10">
          <cell r="C10">
            <v>0</v>
          </cell>
          <cell r="D10">
            <v>0</v>
          </cell>
        </row>
        <row r="11">
          <cell r="D11">
            <v>89.71</v>
          </cell>
        </row>
        <row r="15">
          <cell r="D15">
            <v>71.39</v>
          </cell>
        </row>
        <row r="16">
          <cell r="C16">
            <v>33.130000000000003</v>
          </cell>
          <cell r="D16">
            <v>33.130000000000003</v>
          </cell>
        </row>
        <row r="17">
          <cell r="C17">
            <v>30.24</v>
          </cell>
          <cell r="D17">
            <v>30.24</v>
          </cell>
        </row>
        <row r="18">
          <cell r="C18">
            <v>0</v>
          </cell>
          <cell r="D18">
            <v>8.02</v>
          </cell>
        </row>
        <row r="19">
          <cell r="C19">
            <v>8.02</v>
          </cell>
        </row>
        <row r="20">
          <cell r="C20">
            <v>0</v>
          </cell>
          <cell r="D20">
            <v>0</v>
          </cell>
        </row>
        <row r="21">
          <cell r="D21">
            <v>87.19</v>
          </cell>
        </row>
        <row r="25">
          <cell r="D25">
            <v>2.09</v>
          </cell>
        </row>
        <row r="26">
          <cell r="C26">
            <v>2.09</v>
          </cell>
          <cell r="D26">
            <v>2.09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4">
        <row r="5">
          <cell r="D5">
            <v>122.83</v>
          </cell>
        </row>
        <row r="6">
          <cell r="C6">
            <v>77</v>
          </cell>
          <cell r="D6">
            <v>77</v>
          </cell>
        </row>
        <row r="7">
          <cell r="C7">
            <v>3.91</v>
          </cell>
          <cell r="D7">
            <v>3.91</v>
          </cell>
        </row>
        <row r="8">
          <cell r="C8">
            <v>0</v>
          </cell>
          <cell r="D8">
            <v>41.66</v>
          </cell>
        </row>
        <row r="9">
          <cell r="C9">
            <v>41.66</v>
          </cell>
        </row>
        <row r="10">
          <cell r="C10">
            <v>0.26</v>
          </cell>
          <cell r="D10">
            <v>0.26</v>
          </cell>
        </row>
        <row r="11">
          <cell r="D11">
            <v>81.38</v>
          </cell>
        </row>
        <row r="15">
          <cell r="D15">
            <v>81.64</v>
          </cell>
        </row>
        <row r="16">
          <cell r="C16">
            <v>55.6</v>
          </cell>
          <cell r="D16">
            <v>55.6</v>
          </cell>
        </row>
        <row r="17">
          <cell r="C17">
            <v>7.27</v>
          </cell>
          <cell r="D17">
            <v>7.27</v>
          </cell>
        </row>
        <row r="18">
          <cell r="C18">
            <v>0</v>
          </cell>
          <cell r="D18">
            <v>18.77</v>
          </cell>
        </row>
        <row r="19">
          <cell r="C19">
            <v>18.77</v>
          </cell>
        </row>
        <row r="20">
          <cell r="C20">
            <v>0</v>
          </cell>
          <cell r="D20">
            <v>0</v>
          </cell>
        </row>
        <row r="21">
          <cell r="D21">
            <v>84.25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1.37</v>
          </cell>
        </row>
        <row r="36">
          <cell r="C36">
            <v>1.3</v>
          </cell>
          <cell r="D36">
            <v>1.3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7.0000000000000007E-2</v>
          </cell>
        </row>
        <row r="39">
          <cell r="C39">
            <v>7.0000000000000007E-2</v>
          </cell>
        </row>
        <row r="40">
          <cell r="C40">
            <v>0</v>
          </cell>
          <cell r="D40">
            <v>0</v>
          </cell>
        </row>
        <row r="41">
          <cell r="D41">
            <v>88.72</v>
          </cell>
        </row>
      </sheetData>
      <sheetData sheetId="15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23.87</v>
          </cell>
        </row>
        <row r="16">
          <cell r="C16">
            <v>17.38</v>
          </cell>
          <cell r="D16">
            <v>17.38</v>
          </cell>
        </row>
        <row r="17">
          <cell r="C17">
            <v>5.44</v>
          </cell>
          <cell r="D17">
            <v>5.44</v>
          </cell>
        </row>
        <row r="18">
          <cell r="C18">
            <v>0</v>
          </cell>
          <cell r="D18">
            <v>1.05</v>
          </cell>
        </row>
        <row r="19">
          <cell r="C19">
            <v>1.05</v>
          </cell>
        </row>
        <row r="20">
          <cell r="C20">
            <v>0</v>
          </cell>
          <cell r="D20">
            <v>0</v>
          </cell>
        </row>
        <row r="21">
          <cell r="D21">
            <v>88.9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53.3</v>
          </cell>
        </row>
        <row r="36">
          <cell r="C36">
            <v>42.92</v>
          </cell>
          <cell r="D36">
            <v>42.92</v>
          </cell>
        </row>
        <row r="37">
          <cell r="C37">
            <v>10.38</v>
          </cell>
          <cell r="D37">
            <v>10.38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6">
        <row r="5">
          <cell r="D5">
            <v>15.37</v>
          </cell>
        </row>
        <row r="6">
          <cell r="C6">
            <v>15.37</v>
          </cell>
          <cell r="D6">
            <v>15.37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65.23</v>
          </cell>
        </row>
        <row r="16">
          <cell r="C16">
            <v>56.12</v>
          </cell>
          <cell r="D16">
            <v>56.12</v>
          </cell>
        </row>
        <row r="17">
          <cell r="C17">
            <v>6.37</v>
          </cell>
          <cell r="D17">
            <v>6.37</v>
          </cell>
        </row>
        <row r="18">
          <cell r="C18">
            <v>0.84</v>
          </cell>
          <cell r="D18">
            <v>2.74</v>
          </cell>
        </row>
        <row r="19">
          <cell r="C19">
            <v>1.9</v>
          </cell>
        </row>
        <row r="20">
          <cell r="C20">
            <v>0</v>
          </cell>
          <cell r="D20">
            <v>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7">
        <row r="5">
          <cell r="D5">
            <v>72.400000000000006</v>
          </cell>
        </row>
        <row r="6">
          <cell r="C6">
            <v>38.659999999999997</v>
          </cell>
          <cell r="D6">
            <v>38.659999999999997</v>
          </cell>
        </row>
        <row r="7">
          <cell r="C7">
            <v>4.3899999999999997</v>
          </cell>
          <cell r="D7">
            <v>4.3899999999999997</v>
          </cell>
        </row>
        <row r="8">
          <cell r="C8">
            <v>0</v>
          </cell>
          <cell r="D8">
            <v>29.35</v>
          </cell>
        </row>
        <row r="9">
          <cell r="C9">
            <v>29.35</v>
          </cell>
        </row>
        <row r="10">
          <cell r="C10">
            <v>0</v>
          </cell>
          <cell r="D10">
            <v>0</v>
          </cell>
        </row>
        <row r="11">
          <cell r="D11">
            <v>79.87</v>
          </cell>
        </row>
        <row r="15">
          <cell r="D15">
            <v>14.08</v>
          </cell>
        </row>
        <row r="16">
          <cell r="C16">
            <v>2.91</v>
          </cell>
          <cell r="D16">
            <v>2.91</v>
          </cell>
        </row>
        <row r="17">
          <cell r="C17">
            <v>2.5299999999999998</v>
          </cell>
          <cell r="D17">
            <v>2.5299999999999998</v>
          </cell>
        </row>
        <row r="18">
          <cell r="C18">
            <v>0</v>
          </cell>
          <cell r="D18">
            <v>8.64</v>
          </cell>
        </row>
        <row r="19">
          <cell r="C19">
            <v>8.64</v>
          </cell>
        </row>
        <row r="20">
          <cell r="C20">
            <v>0</v>
          </cell>
          <cell r="D20">
            <v>0</v>
          </cell>
        </row>
        <row r="21">
          <cell r="D21">
            <v>74.66</v>
          </cell>
        </row>
        <row r="25">
          <cell r="D25">
            <v>3.57</v>
          </cell>
        </row>
        <row r="26">
          <cell r="C26">
            <v>2.16</v>
          </cell>
          <cell r="D26">
            <v>2.16</v>
          </cell>
        </row>
        <row r="27">
          <cell r="C27">
            <v>1.41</v>
          </cell>
          <cell r="D27">
            <v>1.41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8">
        <row r="5">
          <cell r="D5">
            <v>40.43</v>
          </cell>
        </row>
        <row r="6">
          <cell r="C6">
            <v>38.49</v>
          </cell>
          <cell r="D6">
            <v>38.49</v>
          </cell>
        </row>
        <row r="7">
          <cell r="C7">
            <v>1.94</v>
          </cell>
          <cell r="D7">
            <v>1.94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80.790000000000006</v>
          </cell>
        </row>
        <row r="16">
          <cell r="C16">
            <v>60.57</v>
          </cell>
          <cell r="D16">
            <v>60.57</v>
          </cell>
        </row>
        <row r="17">
          <cell r="C17">
            <v>12.13</v>
          </cell>
          <cell r="D17">
            <v>12.13</v>
          </cell>
        </row>
        <row r="18">
          <cell r="C18">
            <v>0</v>
          </cell>
          <cell r="D18">
            <v>8.09</v>
          </cell>
        </row>
        <row r="19">
          <cell r="C19">
            <v>8.09</v>
          </cell>
        </row>
        <row r="20">
          <cell r="C20">
            <v>0</v>
          </cell>
          <cell r="D20">
            <v>0</v>
          </cell>
        </row>
        <row r="21">
          <cell r="D21">
            <v>87.5</v>
          </cell>
        </row>
        <row r="25">
          <cell r="D25">
            <v>6.76</v>
          </cell>
        </row>
        <row r="26">
          <cell r="C26">
            <v>6.76</v>
          </cell>
          <cell r="D26">
            <v>6.76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2.2000000000000002</v>
          </cell>
        </row>
        <row r="36">
          <cell r="C36">
            <v>2.2000000000000002</v>
          </cell>
          <cell r="D36">
            <v>2.2000000000000002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9">
        <row r="5">
          <cell r="D5">
            <v>53.16</v>
          </cell>
        </row>
        <row r="6">
          <cell r="C6">
            <v>33.96</v>
          </cell>
          <cell r="D6">
            <v>33.96</v>
          </cell>
        </row>
        <row r="7">
          <cell r="C7">
            <v>6.82</v>
          </cell>
          <cell r="D7">
            <v>6.82</v>
          </cell>
        </row>
        <row r="8">
          <cell r="C8">
            <v>0</v>
          </cell>
          <cell r="D8">
            <v>12.38</v>
          </cell>
        </row>
        <row r="9">
          <cell r="C9">
            <v>12.38</v>
          </cell>
        </row>
        <row r="10">
          <cell r="C10">
            <v>0</v>
          </cell>
          <cell r="D10">
            <v>0</v>
          </cell>
        </row>
        <row r="11">
          <cell r="D11">
            <v>84.18</v>
          </cell>
        </row>
        <row r="15">
          <cell r="D15">
            <v>96.97</v>
          </cell>
        </row>
        <row r="16">
          <cell r="C16">
            <v>70.2</v>
          </cell>
          <cell r="D16">
            <v>70.2</v>
          </cell>
        </row>
        <row r="17">
          <cell r="C17">
            <v>6.56</v>
          </cell>
          <cell r="D17">
            <v>6.56</v>
          </cell>
        </row>
        <row r="18">
          <cell r="C18">
            <v>4.33</v>
          </cell>
          <cell r="D18">
            <v>20.21</v>
          </cell>
        </row>
        <row r="19">
          <cell r="C19">
            <v>15.88</v>
          </cell>
        </row>
        <row r="20">
          <cell r="C20">
            <v>0</v>
          </cell>
          <cell r="D20">
            <v>0</v>
          </cell>
        </row>
        <row r="21">
          <cell r="D21">
            <v>85.91</v>
          </cell>
        </row>
        <row r="25">
          <cell r="D25">
            <v>1.19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1.19</v>
          </cell>
        </row>
        <row r="29">
          <cell r="C29">
            <v>1.19</v>
          </cell>
        </row>
        <row r="30">
          <cell r="C30">
            <v>0</v>
          </cell>
          <cell r="D30">
            <v>0</v>
          </cell>
        </row>
        <row r="31">
          <cell r="D31">
            <v>65</v>
          </cell>
        </row>
        <row r="35">
          <cell r="D35">
            <v>6.38</v>
          </cell>
        </row>
        <row r="36">
          <cell r="C36">
            <v>3.76</v>
          </cell>
          <cell r="D36">
            <v>3.76</v>
          </cell>
        </row>
        <row r="37">
          <cell r="C37">
            <v>0.99</v>
          </cell>
          <cell r="D37">
            <v>0.99</v>
          </cell>
        </row>
        <row r="38">
          <cell r="C38">
            <v>1.58</v>
          </cell>
          <cell r="D38">
            <v>1.63</v>
          </cell>
        </row>
        <row r="39">
          <cell r="C39">
            <v>0.05</v>
          </cell>
        </row>
        <row r="40">
          <cell r="C40">
            <v>0</v>
          </cell>
          <cell r="D40">
            <v>0</v>
          </cell>
        </row>
        <row r="41">
          <cell r="D41">
            <v>89.8</v>
          </cell>
        </row>
      </sheetData>
      <sheetData sheetId="20">
        <row r="5">
          <cell r="D5">
            <v>176.37</v>
          </cell>
        </row>
        <row r="6">
          <cell r="C6">
            <v>135.77000000000001</v>
          </cell>
          <cell r="D6">
            <v>135.77000000000001</v>
          </cell>
        </row>
        <row r="7">
          <cell r="C7">
            <v>25.88</v>
          </cell>
          <cell r="D7">
            <v>25.88</v>
          </cell>
        </row>
        <row r="8">
          <cell r="C8">
            <v>0</v>
          </cell>
          <cell r="D8">
            <v>14.72</v>
          </cell>
        </row>
        <row r="9">
          <cell r="C9">
            <v>14.72</v>
          </cell>
        </row>
        <row r="10">
          <cell r="C10">
            <v>0</v>
          </cell>
          <cell r="D10">
            <v>0</v>
          </cell>
        </row>
        <row r="11">
          <cell r="D11">
            <v>87.91</v>
          </cell>
        </row>
        <row r="15">
          <cell r="D15">
            <v>55.94</v>
          </cell>
        </row>
        <row r="16">
          <cell r="C16">
            <v>41.52</v>
          </cell>
          <cell r="D16">
            <v>41.52</v>
          </cell>
        </row>
        <row r="17">
          <cell r="C17">
            <v>8.76</v>
          </cell>
          <cell r="D17">
            <v>8.76</v>
          </cell>
        </row>
        <row r="18">
          <cell r="C18">
            <v>0</v>
          </cell>
          <cell r="D18">
            <v>4.75</v>
          </cell>
        </row>
        <row r="19">
          <cell r="C19">
            <v>4.75</v>
          </cell>
        </row>
        <row r="20">
          <cell r="C20">
            <v>0.91</v>
          </cell>
          <cell r="D20">
            <v>0.91</v>
          </cell>
        </row>
        <row r="21">
          <cell r="D21">
            <v>86.82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2.25</v>
          </cell>
        </row>
        <row r="36">
          <cell r="C36">
            <v>2.25</v>
          </cell>
          <cell r="D36">
            <v>2.25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1">
        <row r="5">
          <cell r="D5">
            <v>101.45</v>
          </cell>
        </row>
        <row r="6">
          <cell r="C6">
            <v>85.34</v>
          </cell>
          <cell r="D6">
            <v>85.34</v>
          </cell>
        </row>
        <row r="7">
          <cell r="C7">
            <v>16.11</v>
          </cell>
          <cell r="D7">
            <v>16.11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23.66</v>
          </cell>
        </row>
        <row r="16">
          <cell r="C16">
            <v>16.13</v>
          </cell>
          <cell r="D16">
            <v>16.13</v>
          </cell>
        </row>
        <row r="17">
          <cell r="C17">
            <v>4.41</v>
          </cell>
          <cell r="D17">
            <v>4.41</v>
          </cell>
        </row>
        <row r="18">
          <cell r="C18">
            <v>1.1100000000000001</v>
          </cell>
          <cell r="D18">
            <v>3.12</v>
          </cell>
        </row>
        <row r="19">
          <cell r="C19">
            <v>2.0099999999999998</v>
          </cell>
        </row>
        <row r="20">
          <cell r="C20">
            <v>0</v>
          </cell>
          <cell r="D20">
            <v>0</v>
          </cell>
        </row>
        <row r="21">
          <cell r="D21">
            <v>87.88</v>
          </cell>
        </row>
        <row r="25">
          <cell r="D25">
            <v>7.54</v>
          </cell>
        </row>
        <row r="26">
          <cell r="C26">
            <v>7.54</v>
          </cell>
          <cell r="D26">
            <v>7.54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2">
        <row r="5">
          <cell r="D5">
            <v>118.12</v>
          </cell>
        </row>
        <row r="6">
          <cell r="C6">
            <v>81.58</v>
          </cell>
          <cell r="D6">
            <v>81.58</v>
          </cell>
        </row>
        <row r="7">
          <cell r="C7">
            <v>30.71</v>
          </cell>
          <cell r="D7">
            <v>30.71</v>
          </cell>
        </row>
        <row r="8">
          <cell r="C8">
            <v>0</v>
          </cell>
          <cell r="D8">
            <v>5.83</v>
          </cell>
        </row>
        <row r="9">
          <cell r="C9">
            <v>5.83</v>
          </cell>
        </row>
        <row r="10">
          <cell r="C10">
            <v>0</v>
          </cell>
          <cell r="D10">
            <v>0</v>
          </cell>
        </row>
        <row r="11">
          <cell r="D11">
            <v>88.77</v>
          </cell>
        </row>
        <row r="15">
          <cell r="D15">
            <v>24.56</v>
          </cell>
        </row>
        <row r="16">
          <cell r="C16">
            <v>15.57</v>
          </cell>
          <cell r="D16">
            <v>15.57</v>
          </cell>
        </row>
        <row r="17">
          <cell r="C17">
            <v>8.99</v>
          </cell>
          <cell r="D17">
            <v>8.99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68.959999999999994</v>
          </cell>
        </row>
        <row r="26">
          <cell r="C26">
            <v>41.64</v>
          </cell>
          <cell r="D26">
            <v>41.64</v>
          </cell>
        </row>
        <row r="27">
          <cell r="C27">
            <v>16.309999999999999</v>
          </cell>
          <cell r="D27">
            <v>16.309999999999999</v>
          </cell>
        </row>
        <row r="28">
          <cell r="C28">
            <v>0</v>
          </cell>
          <cell r="D28">
            <v>11.01</v>
          </cell>
        </row>
        <row r="29">
          <cell r="C29">
            <v>11.01</v>
          </cell>
        </row>
        <row r="30">
          <cell r="C30">
            <v>0</v>
          </cell>
          <cell r="D30">
            <v>0</v>
          </cell>
        </row>
        <row r="31">
          <cell r="D31">
            <v>86.01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3">
        <row r="5">
          <cell r="D5">
            <v>137.71</v>
          </cell>
        </row>
        <row r="6">
          <cell r="C6">
            <v>117.15</v>
          </cell>
          <cell r="D6">
            <v>117.15</v>
          </cell>
        </row>
        <row r="7">
          <cell r="C7">
            <v>12.7</v>
          </cell>
          <cell r="D7">
            <v>12.7</v>
          </cell>
        </row>
        <row r="8">
          <cell r="C8">
            <v>0</v>
          </cell>
          <cell r="D8">
            <v>7.86</v>
          </cell>
        </row>
        <row r="9">
          <cell r="C9">
            <v>7.86</v>
          </cell>
        </row>
        <row r="10">
          <cell r="C10">
            <v>0</v>
          </cell>
          <cell r="D10">
            <v>0</v>
          </cell>
        </row>
        <row r="11">
          <cell r="D11">
            <v>88.57</v>
          </cell>
        </row>
        <row r="15">
          <cell r="D15">
            <v>22.21</v>
          </cell>
        </row>
        <row r="16">
          <cell r="C16">
            <v>14.1</v>
          </cell>
          <cell r="D16">
            <v>14.1</v>
          </cell>
        </row>
        <row r="17">
          <cell r="C17">
            <v>8.11</v>
          </cell>
          <cell r="D17">
            <v>8.11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6.44</v>
          </cell>
        </row>
        <row r="26">
          <cell r="C26">
            <v>6.44</v>
          </cell>
          <cell r="D26">
            <v>6.44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1.18</v>
          </cell>
        </row>
        <row r="36">
          <cell r="C36">
            <v>1.18</v>
          </cell>
          <cell r="D36">
            <v>1.18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4">
        <row r="5">
          <cell r="D5">
            <v>77.45</v>
          </cell>
        </row>
        <row r="6">
          <cell r="C6">
            <v>69.91</v>
          </cell>
          <cell r="D6">
            <v>69.91</v>
          </cell>
        </row>
        <row r="7">
          <cell r="C7">
            <v>7.54</v>
          </cell>
          <cell r="D7">
            <v>7.54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32.880000000000003</v>
          </cell>
        </row>
        <row r="16">
          <cell r="C16">
            <v>31.16</v>
          </cell>
          <cell r="D16">
            <v>31.16</v>
          </cell>
        </row>
        <row r="17">
          <cell r="C17">
            <v>1.58</v>
          </cell>
          <cell r="D17">
            <v>1.58</v>
          </cell>
        </row>
        <row r="18">
          <cell r="C18">
            <v>0</v>
          </cell>
          <cell r="D18">
            <v>0.14000000000000001</v>
          </cell>
        </row>
        <row r="19">
          <cell r="C19">
            <v>0.14000000000000001</v>
          </cell>
        </row>
        <row r="20">
          <cell r="C20">
            <v>0</v>
          </cell>
          <cell r="D20">
            <v>0</v>
          </cell>
        </row>
        <row r="21">
          <cell r="D21">
            <v>89.89</v>
          </cell>
        </row>
        <row r="25">
          <cell r="D25">
            <v>6.91</v>
          </cell>
        </row>
        <row r="26">
          <cell r="C26">
            <v>6.91</v>
          </cell>
          <cell r="D26">
            <v>6.91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5">
        <row r="5">
          <cell r="D5">
            <v>79.28</v>
          </cell>
        </row>
        <row r="6">
          <cell r="C6">
            <v>57.59</v>
          </cell>
          <cell r="D6">
            <v>57.59</v>
          </cell>
        </row>
        <row r="7">
          <cell r="C7">
            <v>5.62</v>
          </cell>
          <cell r="D7">
            <v>5.62</v>
          </cell>
        </row>
        <row r="8">
          <cell r="C8">
            <v>0</v>
          </cell>
          <cell r="D8">
            <v>15.27</v>
          </cell>
        </row>
        <row r="9">
          <cell r="C9">
            <v>15.27</v>
          </cell>
        </row>
        <row r="10">
          <cell r="C10">
            <v>0.8</v>
          </cell>
          <cell r="D10">
            <v>0.8</v>
          </cell>
        </row>
        <row r="11">
          <cell r="D11">
            <v>84.53</v>
          </cell>
        </row>
        <row r="15">
          <cell r="D15">
            <v>26.06</v>
          </cell>
        </row>
        <row r="16">
          <cell r="C16">
            <v>16.600000000000001</v>
          </cell>
          <cell r="D16">
            <v>16.600000000000001</v>
          </cell>
        </row>
        <row r="17">
          <cell r="C17">
            <v>6.11</v>
          </cell>
          <cell r="D17">
            <v>6.11</v>
          </cell>
        </row>
        <row r="18">
          <cell r="C18">
            <v>0</v>
          </cell>
          <cell r="D18">
            <v>2.89</v>
          </cell>
        </row>
        <row r="19">
          <cell r="C19">
            <v>2.89</v>
          </cell>
        </row>
        <row r="20">
          <cell r="C20">
            <v>0.46</v>
          </cell>
          <cell r="D20">
            <v>0.46</v>
          </cell>
        </row>
        <row r="21">
          <cell r="D21">
            <v>46.08</v>
          </cell>
        </row>
        <row r="25">
          <cell r="D25">
            <v>0.83</v>
          </cell>
        </row>
        <row r="26">
          <cell r="C26">
            <v>0.83</v>
          </cell>
          <cell r="D26">
            <v>0.83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6">
        <row r="5">
          <cell r="D5">
            <v>24.71</v>
          </cell>
        </row>
        <row r="6">
          <cell r="C6">
            <v>15.09</v>
          </cell>
          <cell r="D6">
            <v>15.09</v>
          </cell>
        </row>
        <row r="7">
          <cell r="C7">
            <v>2.02</v>
          </cell>
          <cell r="D7">
            <v>2.02</v>
          </cell>
        </row>
        <row r="8">
          <cell r="C8">
            <v>0</v>
          </cell>
          <cell r="D8">
            <v>5.59</v>
          </cell>
        </row>
        <row r="9">
          <cell r="C9">
            <v>5.59</v>
          </cell>
        </row>
        <row r="10">
          <cell r="C10">
            <v>2.0099999999999998</v>
          </cell>
          <cell r="D10">
            <v>2.0099999999999998</v>
          </cell>
        </row>
        <row r="11">
          <cell r="D11">
            <v>79.06</v>
          </cell>
        </row>
        <row r="15">
          <cell r="D15">
            <v>94.99</v>
          </cell>
        </row>
        <row r="16">
          <cell r="C16">
            <v>83.28</v>
          </cell>
          <cell r="D16">
            <v>83.28</v>
          </cell>
        </row>
        <row r="17">
          <cell r="C17">
            <v>5.67</v>
          </cell>
          <cell r="D17">
            <v>5.67</v>
          </cell>
        </row>
        <row r="18">
          <cell r="C18">
            <v>0</v>
          </cell>
          <cell r="D18">
            <v>6.04</v>
          </cell>
        </row>
        <row r="19">
          <cell r="C19">
            <v>6.04</v>
          </cell>
        </row>
        <row r="20">
          <cell r="C20">
            <v>0</v>
          </cell>
          <cell r="D20">
            <v>0</v>
          </cell>
        </row>
        <row r="21">
          <cell r="D21">
            <v>88.41</v>
          </cell>
        </row>
        <row r="25">
          <cell r="D25">
            <v>2.48</v>
          </cell>
        </row>
        <row r="26">
          <cell r="C26">
            <v>2.48</v>
          </cell>
          <cell r="D26">
            <v>2.48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0.39</v>
          </cell>
        </row>
        <row r="36">
          <cell r="C36">
            <v>0.39</v>
          </cell>
          <cell r="D36">
            <v>0.39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7">
        <row r="5">
          <cell r="D5">
            <v>34.47</v>
          </cell>
        </row>
        <row r="6">
          <cell r="C6">
            <v>18.87</v>
          </cell>
          <cell r="D6">
            <v>18.87</v>
          </cell>
        </row>
        <row r="7">
          <cell r="C7">
            <v>13.23</v>
          </cell>
          <cell r="D7">
            <v>13.23</v>
          </cell>
        </row>
        <row r="8">
          <cell r="C8">
            <v>2.37</v>
          </cell>
          <cell r="D8">
            <v>2.37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63.96</v>
          </cell>
        </row>
        <row r="16">
          <cell r="C16">
            <v>53.59</v>
          </cell>
          <cell r="D16">
            <v>53.59</v>
          </cell>
        </row>
        <row r="17">
          <cell r="C17">
            <v>8.89</v>
          </cell>
          <cell r="D17">
            <v>8.89</v>
          </cell>
        </row>
        <row r="18">
          <cell r="C18">
            <v>0</v>
          </cell>
          <cell r="D18">
            <v>1.48</v>
          </cell>
        </row>
        <row r="19">
          <cell r="C19">
            <v>1.48</v>
          </cell>
        </row>
        <row r="20">
          <cell r="C20">
            <v>0</v>
          </cell>
          <cell r="D20">
            <v>0</v>
          </cell>
        </row>
        <row r="21">
          <cell r="D21">
            <v>89.42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2.86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2.86</v>
          </cell>
        </row>
        <row r="39">
          <cell r="C39">
            <v>2.86</v>
          </cell>
        </row>
        <row r="40">
          <cell r="C40">
            <v>0</v>
          </cell>
          <cell r="D40">
            <v>0</v>
          </cell>
        </row>
        <row r="41">
          <cell r="D41">
            <v>65</v>
          </cell>
        </row>
      </sheetData>
      <sheetData sheetId="28">
        <row r="5">
          <cell r="D5">
            <v>4.53</v>
          </cell>
        </row>
        <row r="6">
          <cell r="C6">
            <v>4.53</v>
          </cell>
          <cell r="D6">
            <v>4.53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45.03</v>
          </cell>
        </row>
        <row r="16">
          <cell r="C16">
            <v>22.7</v>
          </cell>
          <cell r="D16">
            <v>22.7</v>
          </cell>
        </row>
        <row r="17">
          <cell r="C17">
            <v>10.44</v>
          </cell>
          <cell r="D17">
            <v>10.44</v>
          </cell>
        </row>
        <row r="18">
          <cell r="C18">
            <v>0</v>
          </cell>
          <cell r="D18">
            <v>10.37</v>
          </cell>
        </row>
        <row r="19">
          <cell r="C19">
            <v>10.37</v>
          </cell>
        </row>
        <row r="20">
          <cell r="C20">
            <v>1.52</v>
          </cell>
          <cell r="D20">
            <v>1.52</v>
          </cell>
        </row>
        <row r="21">
          <cell r="D21">
            <v>82.05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7.26</v>
          </cell>
        </row>
        <row r="36">
          <cell r="C36">
            <v>2.41</v>
          </cell>
          <cell r="D36">
            <v>2.41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4.8499999999999996</v>
          </cell>
        </row>
        <row r="39">
          <cell r="C39">
            <v>4.8499999999999996</v>
          </cell>
        </row>
        <row r="40">
          <cell r="C40">
            <v>0</v>
          </cell>
          <cell r="D40">
            <v>0</v>
          </cell>
        </row>
        <row r="41">
          <cell r="D41">
            <v>73.3</v>
          </cell>
        </row>
      </sheetData>
      <sheetData sheetId="29">
        <row r="5">
          <cell r="D5">
            <v>26.28</v>
          </cell>
        </row>
        <row r="6">
          <cell r="C6">
            <v>5.45</v>
          </cell>
          <cell r="D6">
            <v>5.45</v>
          </cell>
        </row>
        <row r="7">
          <cell r="C7">
            <v>1.9</v>
          </cell>
          <cell r="D7">
            <v>1.9</v>
          </cell>
        </row>
        <row r="8">
          <cell r="C8">
            <v>0</v>
          </cell>
          <cell r="D8">
            <v>18.93</v>
          </cell>
        </row>
        <row r="9">
          <cell r="C9">
            <v>18.93</v>
          </cell>
        </row>
        <row r="10">
          <cell r="C10">
            <v>0</v>
          </cell>
          <cell r="D10">
            <v>0</v>
          </cell>
        </row>
        <row r="11">
          <cell r="D11">
            <v>71.989999999999995</v>
          </cell>
        </row>
        <row r="15">
          <cell r="D15">
            <v>92.5</v>
          </cell>
        </row>
        <row r="16">
          <cell r="C16">
            <v>66.25</v>
          </cell>
          <cell r="D16">
            <v>66.25</v>
          </cell>
        </row>
        <row r="17">
          <cell r="C17">
            <v>12.55</v>
          </cell>
          <cell r="D17">
            <v>12.55</v>
          </cell>
        </row>
        <row r="18">
          <cell r="C18">
            <v>0</v>
          </cell>
          <cell r="D18">
            <v>13.7</v>
          </cell>
        </row>
        <row r="19">
          <cell r="C19">
            <v>13.7</v>
          </cell>
        </row>
        <row r="20">
          <cell r="C20">
            <v>0</v>
          </cell>
          <cell r="D20">
            <v>0</v>
          </cell>
        </row>
        <row r="21">
          <cell r="D21">
            <v>86.3</v>
          </cell>
        </row>
        <row r="25">
          <cell r="D25">
            <v>11.75</v>
          </cell>
        </row>
        <row r="26">
          <cell r="C26">
            <v>10.4</v>
          </cell>
          <cell r="D26">
            <v>10.4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1.35</v>
          </cell>
        </row>
        <row r="29">
          <cell r="C29">
            <v>1.35</v>
          </cell>
        </row>
        <row r="30">
          <cell r="C30">
            <v>0</v>
          </cell>
          <cell r="D30">
            <v>0</v>
          </cell>
        </row>
        <row r="31">
          <cell r="D31">
            <v>87.13</v>
          </cell>
        </row>
        <row r="35">
          <cell r="D35">
            <v>16.27</v>
          </cell>
        </row>
        <row r="36">
          <cell r="C36">
            <v>15.27</v>
          </cell>
          <cell r="D36">
            <v>15.27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1</v>
          </cell>
        </row>
        <row r="39">
          <cell r="C39">
            <v>1</v>
          </cell>
        </row>
        <row r="40">
          <cell r="C40">
            <v>0</v>
          </cell>
          <cell r="D40">
            <v>0</v>
          </cell>
        </row>
        <row r="41">
          <cell r="D41">
            <v>88.46</v>
          </cell>
        </row>
      </sheetData>
      <sheetData sheetId="30">
        <row r="5">
          <cell r="D5">
            <v>12.64</v>
          </cell>
        </row>
        <row r="6">
          <cell r="C6">
            <v>11.44</v>
          </cell>
          <cell r="D6">
            <v>11.44</v>
          </cell>
        </row>
        <row r="7">
          <cell r="C7">
            <v>1.2</v>
          </cell>
          <cell r="D7">
            <v>1.2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84.14</v>
          </cell>
        </row>
        <row r="16">
          <cell r="C16">
            <v>48.44</v>
          </cell>
          <cell r="D16">
            <v>48.44</v>
          </cell>
        </row>
        <row r="17">
          <cell r="C17">
            <v>18.75</v>
          </cell>
          <cell r="D17">
            <v>18.75</v>
          </cell>
        </row>
        <row r="18">
          <cell r="C18">
            <v>1.69</v>
          </cell>
          <cell r="D18">
            <v>16.95</v>
          </cell>
        </row>
        <row r="19">
          <cell r="C19">
            <v>15.26</v>
          </cell>
        </row>
        <row r="20">
          <cell r="C20">
            <v>0</v>
          </cell>
          <cell r="D20">
            <v>0</v>
          </cell>
        </row>
        <row r="21">
          <cell r="D21">
            <v>85.47</v>
          </cell>
        </row>
        <row r="25">
          <cell r="D25">
            <v>7.51</v>
          </cell>
        </row>
        <row r="26">
          <cell r="C26">
            <v>7.51</v>
          </cell>
          <cell r="D26">
            <v>7.51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18.350000000000001</v>
          </cell>
        </row>
        <row r="36">
          <cell r="C36">
            <v>10.96</v>
          </cell>
          <cell r="D36">
            <v>10.96</v>
          </cell>
        </row>
        <row r="37">
          <cell r="C37">
            <v>1.54</v>
          </cell>
          <cell r="D37">
            <v>1.54</v>
          </cell>
        </row>
        <row r="38">
          <cell r="C38">
            <v>0</v>
          </cell>
          <cell r="D38">
            <v>5.85</v>
          </cell>
        </row>
        <row r="39">
          <cell r="C39">
            <v>5.85</v>
          </cell>
        </row>
        <row r="40">
          <cell r="C40">
            <v>0</v>
          </cell>
          <cell r="D40">
            <v>0</v>
          </cell>
        </row>
        <row r="41">
          <cell r="D41">
            <v>82.03</v>
          </cell>
        </row>
      </sheetData>
      <sheetData sheetId="31">
        <row r="5">
          <cell r="D5">
            <v>105.83</v>
          </cell>
        </row>
        <row r="6">
          <cell r="C6">
            <v>83.07</v>
          </cell>
          <cell r="D6">
            <v>83.07</v>
          </cell>
        </row>
        <row r="7">
          <cell r="C7">
            <v>18.62</v>
          </cell>
          <cell r="D7">
            <v>18.62</v>
          </cell>
        </row>
        <row r="8">
          <cell r="C8">
            <v>2.4900000000000002</v>
          </cell>
          <cell r="D8">
            <v>4.1399999999999997</v>
          </cell>
        </row>
        <row r="9">
          <cell r="C9">
            <v>1.65</v>
          </cell>
        </row>
        <row r="10">
          <cell r="C10">
            <v>0</v>
          </cell>
          <cell r="D10">
            <v>0</v>
          </cell>
        </row>
        <row r="11">
          <cell r="D11">
            <v>89.61</v>
          </cell>
        </row>
        <row r="15">
          <cell r="D15">
            <v>104.38</v>
          </cell>
        </row>
        <row r="16">
          <cell r="C16">
            <v>77.430000000000007</v>
          </cell>
          <cell r="D16">
            <v>77.430000000000007</v>
          </cell>
        </row>
        <row r="17">
          <cell r="C17">
            <v>24.02</v>
          </cell>
          <cell r="D17">
            <v>24.02</v>
          </cell>
        </row>
        <row r="18">
          <cell r="C18">
            <v>0.27</v>
          </cell>
          <cell r="D18">
            <v>2.93</v>
          </cell>
        </row>
        <row r="19">
          <cell r="C19">
            <v>2.66</v>
          </cell>
        </row>
        <row r="20">
          <cell r="C20">
            <v>0</v>
          </cell>
          <cell r="D20">
            <v>0</v>
          </cell>
        </row>
        <row r="21">
          <cell r="D21">
            <v>89.36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2.81</v>
          </cell>
        </row>
        <row r="36">
          <cell r="C36">
            <v>2.48</v>
          </cell>
          <cell r="D36">
            <v>2.48</v>
          </cell>
        </row>
        <row r="37">
          <cell r="C37">
            <v>0.33</v>
          </cell>
          <cell r="D37">
            <v>0.33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2">
        <row r="5">
          <cell r="D5">
            <v>205.15</v>
          </cell>
        </row>
        <row r="6">
          <cell r="C6">
            <v>193.61</v>
          </cell>
          <cell r="D6">
            <v>193.61</v>
          </cell>
        </row>
        <row r="7">
          <cell r="C7">
            <v>1</v>
          </cell>
          <cell r="D7">
            <v>1</v>
          </cell>
        </row>
        <row r="8">
          <cell r="C8">
            <v>0</v>
          </cell>
          <cell r="D8">
            <v>10.54</v>
          </cell>
        </row>
        <row r="9">
          <cell r="C9">
            <v>10.54</v>
          </cell>
        </row>
        <row r="10">
          <cell r="C10">
            <v>0</v>
          </cell>
          <cell r="D10">
            <v>0</v>
          </cell>
        </row>
        <row r="11">
          <cell r="D11">
            <v>88.72</v>
          </cell>
        </row>
        <row r="15">
          <cell r="D15">
            <v>41.97</v>
          </cell>
        </row>
        <row r="16">
          <cell r="C16">
            <v>32.01</v>
          </cell>
          <cell r="D16">
            <v>32.01</v>
          </cell>
        </row>
        <row r="17">
          <cell r="C17">
            <v>0.94</v>
          </cell>
          <cell r="D17">
            <v>0.94</v>
          </cell>
        </row>
        <row r="18">
          <cell r="C18">
            <v>0</v>
          </cell>
          <cell r="D18">
            <v>8.52</v>
          </cell>
        </row>
        <row r="19">
          <cell r="C19">
            <v>8.52</v>
          </cell>
        </row>
        <row r="20">
          <cell r="C20">
            <v>0.5</v>
          </cell>
          <cell r="D20">
            <v>0.5</v>
          </cell>
        </row>
        <row r="21">
          <cell r="D21">
            <v>84.15</v>
          </cell>
        </row>
        <row r="25">
          <cell r="D25">
            <v>1.1100000000000001</v>
          </cell>
        </row>
        <row r="26">
          <cell r="C26">
            <v>1.1100000000000001</v>
          </cell>
          <cell r="D26">
            <v>1.1100000000000001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0.92</v>
          </cell>
        </row>
        <row r="36">
          <cell r="C36">
            <v>0.42</v>
          </cell>
          <cell r="D36">
            <v>0.42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0.5</v>
          </cell>
        </row>
        <row r="39">
          <cell r="C39">
            <v>0.5</v>
          </cell>
        </row>
        <row r="40">
          <cell r="C40">
            <v>0</v>
          </cell>
          <cell r="D40">
            <v>0</v>
          </cell>
        </row>
        <row r="41">
          <cell r="D41">
            <v>76.41</v>
          </cell>
        </row>
      </sheetData>
      <sheetData sheetId="33">
        <row r="5">
          <cell r="D5">
            <v>30.08</v>
          </cell>
        </row>
        <row r="6">
          <cell r="C6">
            <v>28.88</v>
          </cell>
          <cell r="D6">
            <v>28.88</v>
          </cell>
        </row>
        <row r="7">
          <cell r="C7">
            <v>1.2</v>
          </cell>
          <cell r="D7">
            <v>1.2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211.89</v>
          </cell>
        </row>
        <row r="16">
          <cell r="C16">
            <v>156.58000000000001</v>
          </cell>
          <cell r="D16">
            <v>156.58000000000001</v>
          </cell>
        </row>
        <row r="17">
          <cell r="C17">
            <v>50.51</v>
          </cell>
          <cell r="D17">
            <v>50.51</v>
          </cell>
        </row>
        <row r="18">
          <cell r="C18">
            <v>0</v>
          </cell>
          <cell r="D18">
            <v>4.8</v>
          </cell>
        </row>
        <row r="19">
          <cell r="C19">
            <v>4.8</v>
          </cell>
        </row>
        <row r="20">
          <cell r="C20">
            <v>0</v>
          </cell>
          <cell r="D20">
            <v>0</v>
          </cell>
        </row>
        <row r="21">
          <cell r="D21">
            <v>89.43</v>
          </cell>
        </row>
        <row r="25">
          <cell r="D25">
            <v>3.48</v>
          </cell>
        </row>
        <row r="26">
          <cell r="C26">
            <v>3.48</v>
          </cell>
          <cell r="D26">
            <v>3.48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4.24</v>
          </cell>
        </row>
        <row r="36">
          <cell r="C36">
            <v>4.24</v>
          </cell>
          <cell r="D36">
            <v>4.24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4">
        <row r="5">
          <cell r="D5">
            <v>7.64</v>
          </cell>
        </row>
        <row r="6">
          <cell r="C6">
            <v>7.64</v>
          </cell>
          <cell r="D6">
            <v>7.64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16.440000000000001</v>
          </cell>
        </row>
        <row r="16">
          <cell r="C16">
            <v>13.95</v>
          </cell>
          <cell r="D16">
            <v>13.95</v>
          </cell>
        </row>
        <row r="17">
          <cell r="C17">
            <v>0.67</v>
          </cell>
          <cell r="D17">
            <v>0.67</v>
          </cell>
        </row>
        <row r="18">
          <cell r="C18">
            <v>0</v>
          </cell>
          <cell r="D18">
            <v>1.82</v>
          </cell>
        </row>
        <row r="19">
          <cell r="C19">
            <v>1.82</v>
          </cell>
        </row>
        <row r="20">
          <cell r="C20">
            <v>0</v>
          </cell>
          <cell r="D20">
            <v>0</v>
          </cell>
        </row>
        <row r="21">
          <cell r="D21">
            <v>87.23</v>
          </cell>
        </row>
        <row r="25">
          <cell r="D25">
            <v>13.19</v>
          </cell>
        </row>
        <row r="26">
          <cell r="C26">
            <v>9.84</v>
          </cell>
          <cell r="D26">
            <v>9.84</v>
          </cell>
        </row>
        <row r="27">
          <cell r="C27">
            <v>0.96</v>
          </cell>
          <cell r="D27">
            <v>0.96</v>
          </cell>
        </row>
        <row r="28">
          <cell r="C28">
            <v>0</v>
          </cell>
          <cell r="D28">
            <v>2.39</v>
          </cell>
        </row>
        <row r="29">
          <cell r="C29">
            <v>2.39</v>
          </cell>
        </row>
        <row r="30">
          <cell r="C30">
            <v>0</v>
          </cell>
          <cell r="D30">
            <v>0</v>
          </cell>
        </row>
        <row r="31">
          <cell r="D31">
            <v>85.47</v>
          </cell>
        </row>
        <row r="35">
          <cell r="D35">
            <v>0.08</v>
          </cell>
        </row>
        <row r="36">
          <cell r="C36">
            <v>0.08</v>
          </cell>
          <cell r="D36">
            <v>0.08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5">
        <row r="5">
          <cell r="D5">
            <v>65.239999999999995</v>
          </cell>
        </row>
        <row r="6">
          <cell r="C6">
            <v>49.83</v>
          </cell>
          <cell r="D6">
            <v>49.83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15.41</v>
          </cell>
        </row>
        <row r="9">
          <cell r="C9">
            <v>15.41</v>
          </cell>
        </row>
        <row r="10">
          <cell r="C10">
            <v>0</v>
          </cell>
          <cell r="D10">
            <v>0</v>
          </cell>
        </row>
        <row r="11">
          <cell r="D11">
            <v>84.09</v>
          </cell>
        </row>
        <row r="15">
          <cell r="D15">
            <v>93.54</v>
          </cell>
        </row>
        <row r="16">
          <cell r="C16">
            <v>77.010000000000005</v>
          </cell>
          <cell r="D16">
            <v>77.010000000000005</v>
          </cell>
        </row>
        <row r="17">
          <cell r="C17">
            <v>0.17</v>
          </cell>
          <cell r="D17">
            <v>0.17</v>
          </cell>
        </row>
        <row r="18">
          <cell r="C18">
            <v>0</v>
          </cell>
          <cell r="D18">
            <v>16.36</v>
          </cell>
        </row>
        <row r="19">
          <cell r="C19">
            <v>16.36</v>
          </cell>
        </row>
        <row r="20">
          <cell r="C20">
            <v>0</v>
          </cell>
          <cell r="D20">
            <v>0</v>
          </cell>
        </row>
        <row r="21">
          <cell r="D21">
            <v>85.63</v>
          </cell>
        </row>
        <row r="25">
          <cell r="D25">
            <v>1</v>
          </cell>
        </row>
        <row r="26">
          <cell r="C26">
            <v>1</v>
          </cell>
          <cell r="D26">
            <v>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18.96</v>
          </cell>
        </row>
        <row r="36">
          <cell r="C36">
            <v>14.82</v>
          </cell>
          <cell r="D36">
            <v>14.82</v>
          </cell>
        </row>
        <row r="37">
          <cell r="C37">
            <v>4.1399999999999997</v>
          </cell>
          <cell r="D37">
            <v>4.1399999999999997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6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0.91</v>
          </cell>
        </row>
        <row r="16">
          <cell r="C16">
            <v>0.6</v>
          </cell>
          <cell r="D16">
            <v>0.6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0.31</v>
          </cell>
        </row>
        <row r="19">
          <cell r="C19">
            <v>0.31</v>
          </cell>
        </row>
        <row r="20">
          <cell r="C20">
            <v>0</v>
          </cell>
          <cell r="D20">
            <v>0</v>
          </cell>
        </row>
        <row r="21">
          <cell r="D21">
            <v>81.48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18.260000000000002</v>
          </cell>
        </row>
        <row r="36">
          <cell r="C36">
            <v>14.93</v>
          </cell>
          <cell r="D36">
            <v>14.93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3.33</v>
          </cell>
        </row>
        <row r="39">
          <cell r="C39">
            <v>3.33</v>
          </cell>
        </row>
        <row r="40">
          <cell r="C40">
            <v>0</v>
          </cell>
          <cell r="D40">
            <v>0</v>
          </cell>
        </row>
        <row r="41">
          <cell r="D41">
            <v>85.44</v>
          </cell>
        </row>
      </sheetData>
      <sheetData sheetId="37">
        <row r="5">
          <cell r="D5">
            <v>134.28</v>
          </cell>
        </row>
        <row r="6">
          <cell r="C6">
            <v>112.72</v>
          </cell>
          <cell r="D6">
            <v>112.72</v>
          </cell>
        </row>
        <row r="7">
          <cell r="C7">
            <v>7.56</v>
          </cell>
          <cell r="D7">
            <v>7.56</v>
          </cell>
        </row>
        <row r="8">
          <cell r="C8">
            <v>6.07</v>
          </cell>
          <cell r="D8">
            <v>7.6</v>
          </cell>
        </row>
        <row r="9">
          <cell r="C9">
            <v>1.53</v>
          </cell>
        </row>
        <row r="10">
          <cell r="C10">
            <v>6.4</v>
          </cell>
          <cell r="D10">
            <v>6.4</v>
          </cell>
        </row>
        <row r="11">
          <cell r="D11">
            <v>86.62</v>
          </cell>
        </row>
        <row r="15">
          <cell r="D15">
            <v>53.43</v>
          </cell>
        </row>
        <row r="16">
          <cell r="C16">
            <v>46.81</v>
          </cell>
          <cell r="D16">
            <v>46.81</v>
          </cell>
        </row>
        <row r="17">
          <cell r="C17">
            <v>3.87</v>
          </cell>
          <cell r="D17">
            <v>3.87</v>
          </cell>
        </row>
        <row r="18">
          <cell r="C18">
            <v>0</v>
          </cell>
          <cell r="D18">
            <v>2.4500000000000002</v>
          </cell>
        </row>
        <row r="19">
          <cell r="C19">
            <v>2.4500000000000002</v>
          </cell>
        </row>
        <row r="20">
          <cell r="C20">
            <v>0.3</v>
          </cell>
          <cell r="D20">
            <v>0.3</v>
          </cell>
        </row>
        <row r="25">
          <cell r="D25">
            <v>3.01</v>
          </cell>
        </row>
        <row r="26">
          <cell r="C26">
            <v>3.01</v>
          </cell>
          <cell r="D26">
            <v>3.01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8">
        <row r="5">
          <cell r="D5">
            <v>99.32</v>
          </cell>
        </row>
        <row r="6">
          <cell r="C6">
            <v>77.78</v>
          </cell>
          <cell r="D6">
            <v>77.78</v>
          </cell>
        </row>
        <row r="7">
          <cell r="C7">
            <v>13.59</v>
          </cell>
          <cell r="D7">
            <v>13.59</v>
          </cell>
        </row>
        <row r="8">
          <cell r="C8">
            <v>0.75</v>
          </cell>
          <cell r="D8">
            <v>7.95</v>
          </cell>
        </row>
        <row r="9">
          <cell r="C9">
            <v>7.2</v>
          </cell>
        </row>
        <row r="10">
          <cell r="C10">
            <v>0</v>
          </cell>
          <cell r="D10">
            <v>0</v>
          </cell>
        </row>
        <row r="11">
          <cell r="D11">
            <v>88.19</v>
          </cell>
        </row>
        <row r="15">
          <cell r="D15">
            <v>66.94</v>
          </cell>
        </row>
        <row r="16">
          <cell r="C16">
            <v>50.2</v>
          </cell>
          <cell r="D16">
            <v>50.2</v>
          </cell>
        </row>
        <row r="17">
          <cell r="C17">
            <v>4.4400000000000004</v>
          </cell>
          <cell r="D17">
            <v>4.4400000000000004</v>
          </cell>
        </row>
        <row r="18">
          <cell r="C18">
            <v>0</v>
          </cell>
          <cell r="D18">
            <v>12.3</v>
          </cell>
        </row>
        <row r="19">
          <cell r="C19">
            <v>12.3</v>
          </cell>
        </row>
        <row r="20">
          <cell r="C20">
            <v>0</v>
          </cell>
          <cell r="D20">
            <v>0</v>
          </cell>
        </row>
        <row r="21">
          <cell r="D21">
            <v>85.41</v>
          </cell>
        </row>
        <row r="25">
          <cell r="D25">
            <v>11.88</v>
          </cell>
        </row>
        <row r="26">
          <cell r="C26">
            <v>11.88</v>
          </cell>
          <cell r="D26">
            <v>11.88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0.27</v>
          </cell>
        </row>
        <row r="36">
          <cell r="C36">
            <v>0.27</v>
          </cell>
          <cell r="D36">
            <v>0.27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9">
        <row r="5">
          <cell r="D5">
            <v>75.03</v>
          </cell>
        </row>
        <row r="6">
          <cell r="C6">
            <v>28.02</v>
          </cell>
          <cell r="D6">
            <v>28.02</v>
          </cell>
        </row>
        <row r="7">
          <cell r="C7">
            <v>43.19</v>
          </cell>
          <cell r="D7">
            <v>43.19</v>
          </cell>
        </row>
        <row r="8">
          <cell r="C8">
            <v>0</v>
          </cell>
          <cell r="D8">
            <v>3.82</v>
          </cell>
        </row>
        <row r="9">
          <cell r="C9">
            <v>3.82</v>
          </cell>
        </row>
        <row r="10">
          <cell r="C10">
            <v>0</v>
          </cell>
          <cell r="D10">
            <v>0</v>
          </cell>
        </row>
        <row r="11">
          <cell r="D11">
            <v>88.73</v>
          </cell>
        </row>
        <row r="15">
          <cell r="D15">
            <v>17.559999999999999</v>
          </cell>
        </row>
        <row r="16">
          <cell r="C16">
            <v>3.1</v>
          </cell>
          <cell r="D16">
            <v>3.1</v>
          </cell>
        </row>
        <row r="17">
          <cell r="C17">
            <v>10.19</v>
          </cell>
          <cell r="D17">
            <v>10.19</v>
          </cell>
        </row>
        <row r="18">
          <cell r="C18">
            <v>0</v>
          </cell>
          <cell r="D18">
            <v>4.2699999999999996</v>
          </cell>
        </row>
        <row r="19">
          <cell r="C19">
            <v>4.2699999999999996</v>
          </cell>
        </row>
        <row r="20">
          <cell r="C20">
            <v>0</v>
          </cell>
          <cell r="D20">
            <v>0</v>
          </cell>
        </row>
        <row r="21">
          <cell r="D21">
            <v>83.92</v>
          </cell>
        </row>
        <row r="25">
          <cell r="D25">
            <v>16.2</v>
          </cell>
        </row>
        <row r="26">
          <cell r="C26">
            <v>12.37</v>
          </cell>
          <cell r="D26">
            <v>12.37</v>
          </cell>
        </row>
        <row r="27">
          <cell r="C27">
            <v>3.83</v>
          </cell>
          <cell r="D27">
            <v>3.83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2.27</v>
          </cell>
        </row>
        <row r="36">
          <cell r="C36">
            <v>1.45</v>
          </cell>
          <cell r="D36">
            <v>1.45</v>
          </cell>
        </row>
        <row r="37">
          <cell r="C37">
            <v>0.82</v>
          </cell>
          <cell r="D37">
            <v>0.82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0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104.39</v>
          </cell>
        </row>
        <row r="16">
          <cell r="C16">
            <v>72.400000000000006</v>
          </cell>
          <cell r="D16">
            <v>72.400000000000006</v>
          </cell>
        </row>
        <row r="17">
          <cell r="C17">
            <v>5.5</v>
          </cell>
          <cell r="D17">
            <v>5.5</v>
          </cell>
        </row>
        <row r="18">
          <cell r="C18">
            <v>0</v>
          </cell>
          <cell r="D18">
            <v>26.49</v>
          </cell>
        </row>
        <row r="19">
          <cell r="C19">
            <v>26.49</v>
          </cell>
        </row>
        <row r="20">
          <cell r="C20">
            <v>0</v>
          </cell>
          <cell r="D20">
            <v>0</v>
          </cell>
        </row>
        <row r="21">
          <cell r="D21">
            <v>83.66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492.18</v>
          </cell>
        </row>
        <row r="36">
          <cell r="C36">
            <v>474.38</v>
          </cell>
          <cell r="D36">
            <v>474.38</v>
          </cell>
        </row>
        <row r="37">
          <cell r="C37">
            <v>12.5</v>
          </cell>
          <cell r="D37">
            <v>12.5</v>
          </cell>
        </row>
        <row r="38">
          <cell r="C38">
            <v>0</v>
          </cell>
          <cell r="D38">
            <v>5.3</v>
          </cell>
        </row>
        <row r="39">
          <cell r="C39">
            <v>5.3</v>
          </cell>
        </row>
        <row r="40">
          <cell r="C40">
            <v>0</v>
          </cell>
          <cell r="D40">
            <v>0</v>
          </cell>
        </row>
        <row r="41">
          <cell r="D41">
            <v>89.73</v>
          </cell>
        </row>
      </sheetData>
      <sheetData sheetId="41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80.790000000000006</v>
          </cell>
        </row>
        <row r="16">
          <cell r="C16">
            <v>55</v>
          </cell>
          <cell r="D16">
            <v>55</v>
          </cell>
        </row>
        <row r="17">
          <cell r="C17">
            <v>14.24</v>
          </cell>
          <cell r="D17">
            <v>14.24</v>
          </cell>
        </row>
        <row r="18">
          <cell r="C18">
            <v>1.95</v>
          </cell>
          <cell r="D18">
            <v>11.55</v>
          </cell>
        </row>
        <row r="19">
          <cell r="C19">
            <v>9.6</v>
          </cell>
        </row>
        <row r="20">
          <cell r="C20">
            <v>0</v>
          </cell>
          <cell r="D20">
            <v>0</v>
          </cell>
        </row>
        <row r="21">
          <cell r="D21">
            <v>87.03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8.27</v>
          </cell>
        </row>
        <row r="36">
          <cell r="C36">
            <v>5.87</v>
          </cell>
          <cell r="D36">
            <v>5.87</v>
          </cell>
        </row>
        <row r="37">
          <cell r="C37">
            <v>0.9</v>
          </cell>
          <cell r="D37">
            <v>0.9</v>
          </cell>
        </row>
        <row r="38">
          <cell r="C38">
            <v>1.5</v>
          </cell>
          <cell r="D38">
            <v>1.5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2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11.47</v>
          </cell>
        </row>
        <row r="16">
          <cell r="C16">
            <v>10.47</v>
          </cell>
          <cell r="D16">
            <v>10.47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1</v>
          </cell>
        </row>
        <row r="19">
          <cell r="C19">
            <v>1</v>
          </cell>
        </row>
        <row r="20">
          <cell r="C20">
            <v>0</v>
          </cell>
          <cell r="D20">
            <v>0</v>
          </cell>
        </row>
        <row r="21">
          <cell r="D21">
            <v>87.82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9.39</v>
          </cell>
        </row>
        <row r="36">
          <cell r="C36">
            <v>9.39</v>
          </cell>
          <cell r="D36">
            <v>9.39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3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49.44</v>
          </cell>
        </row>
        <row r="16">
          <cell r="C16">
            <v>46.74</v>
          </cell>
          <cell r="D16">
            <v>46.74</v>
          </cell>
        </row>
        <row r="17">
          <cell r="C17">
            <v>1.92</v>
          </cell>
          <cell r="D17">
            <v>1.92</v>
          </cell>
        </row>
        <row r="18">
          <cell r="C18">
            <v>0</v>
          </cell>
          <cell r="D18">
            <v>0.78</v>
          </cell>
        </row>
        <row r="19">
          <cell r="C19">
            <v>0.78</v>
          </cell>
        </row>
        <row r="20">
          <cell r="C20">
            <v>0</v>
          </cell>
          <cell r="D20">
            <v>0</v>
          </cell>
        </row>
        <row r="21">
          <cell r="D21">
            <v>89.61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10.42</v>
          </cell>
        </row>
        <row r="36">
          <cell r="C36">
            <v>10.42</v>
          </cell>
          <cell r="D36">
            <v>10.42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4">
        <row r="5">
          <cell r="D5">
            <v>173.54</v>
          </cell>
        </row>
        <row r="6">
          <cell r="C6">
            <v>135.9</v>
          </cell>
          <cell r="D6">
            <v>135.9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10.130000000000001</v>
          </cell>
        </row>
        <row r="9">
          <cell r="C9">
            <v>10.130000000000001</v>
          </cell>
        </row>
        <row r="10">
          <cell r="C10">
            <v>27.51</v>
          </cell>
          <cell r="D10">
            <v>27.51</v>
          </cell>
        </row>
        <row r="11">
          <cell r="D11">
            <v>78.239999999999995</v>
          </cell>
        </row>
        <row r="15">
          <cell r="D15">
            <v>27.92</v>
          </cell>
        </row>
        <row r="16">
          <cell r="C16">
            <v>14.86</v>
          </cell>
          <cell r="D16">
            <v>14.86</v>
          </cell>
        </row>
        <row r="17">
          <cell r="C17">
            <v>1.62</v>
          </cell>
          <cell r="D17">
            <v>1.62</v>
          </cell>
        </row>
        <row r="18">
          <cell r="C18">
            <v>0</v>
          </cell>
          <cell r="D18">
            <v>0.99</v>
          </cell>
        </row>
        <row r="19">
          <cell r="C19">
            <v>0.99</v>
          </cell>
        </row>
        <row r="20">
          <cell r="C20">
            <v>10.45</v>
          </cell>
          <cell r="D20">
            <v>10.45</v>
          </cell>
        </row>
        <row r="21">
          <cell r="D21">
            <v>64.790000000000006</v>
          </cell>
        </row>
        <row r="25">
          <cell r="D25">
            <v>24.38</v>
          </cell>
        </row>
        <row r="26">
          <cell r="C26">
            <v>15.93</v>
          </cell>
          <cell r="D26">
            <v>15.93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8.36</v>
          </cell>
        </row>
        <row r="29">
          <cell r="C29">
            <v>8.36</v>
          </cell>
        </row>
        <row r="30">
          <cell r="C30">
            <v>0.09</v>
          </cell>
          <cell r="D30">
            <v>0.09</v>
          </cell>
        </row>
        <row r="31">
          <cell r="D31">
            <v>81.19</v>
          </cell>
        </row>
        <row r="35">
          <cell r="D35">
            <v>3.15</v>
          </cell>
        </row>
        <row r="36">
          <cell r="C36">
            <v>0.4</v>
          </cell>
          <cell r="D36">
            <v>0.4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2.75</v>
          </cell>
        </row>
        <row r="39">
          <cell r="C39">
            <v>2.75</v>
          </cell>
        </row>
        <row r="40">
          <cell r="C40">
            <v>0</v>
          </cell>
          <cell r="D40">
            <v>0</v>
          </cell>
        </row>
        <row r="41">
          <cell r="D41">
            <v>68.17</v>
          </cell>
        </row>
      </sheetData>
      <sheetData sheetId="45">
        <row r="5">
          <cell r="D5">
            <v>191.19</v>
          </cell>
        </row>
        <row r="6">
          <cell r="C6">
            <v>154.72</v>
          </cell>
          <cell r="D6">
            <v>154.72</v>
          </cell>
        </row>
        <row r="7">
          <cell r="C7">
            <v>10.7</v>
          </cell>
          <cell r="D7">
            <v>10.7</v>
          </cell>
        </row>
        <row r="8">
          <cell r="C8">
            <v>0</v>
          </cell>
          <cell r="D8">
            <v>25.77</v>
          </cell>
        </row>
        <row r="9">
          <cell r="C9">
            <v>25.77</v>
          </cell>
        </row>
        <row r="10">
          <cell r="C10">
            <v>0</v>
          </cell>
          <cell r="D10">
            <v>0</v>
          </cell>
        </row>
        <row r="11">
          <cell r="D11">
            <v>86.63</v>
          </cell>
        </row>
        <row r="15">
          <cell r="D15">
            <v>20.5</v>
          </cell>
        </row>
        <row r="16">
          <cell r="C16">
            <v>15.14</v>
          </cell>
          <cell r="D16">
            <v>15.14</v>
          </cell>
        </row>
        <row r="17">
          <cell r="C17">
            <v>0.87</v>
          </cell>
          <cell r="D17">
            <v>0.87</v>
          </cell>
        </row>
        <row r="18">
          <cell r="C18">
            <v>0</v>
          </cell>
          <cell r="D18">
            <v>4.49</v>
          </cell>
        </row>
        <row r="19">
          <cell r="C19">
            <v>4.49</v>
          </cell>
        </row>
        <row r="20">
          <cell r="C20">
            <v>0</v>
          </cell>
          <cell r="D20">
            <v>0</v>
          </cell>
        </row>
        <row r="21">
          <cell r="D21">
            <v>84.52</v>
          </cell>
        </row>
        <row r="25">
          <cell r="D25">
            <v>22.89</v>
          </cell>
        </row>
        <row r="26">
          <cell r="C26">
            <v>22.89</v>
          </cell>
          <cell r="D26">
            <v>22.89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2.6</v>
          </cell>
        </row>
        <row r="36">
          <cell r="C36">
            <v>2.6</v>
          </cell>
          <cell r="D36">
            <v>2.6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zoomScale="81" zoomScaleNormal="81" workbookViewId="0">
      <selection activeCell="U17" sqref="U17"/>
    </sheetView>
  </sheetViews>
  <sheetFormatPr defaultRowHeight="15" x14ac:dyDescent="0.25"/>
  <cols>
    <col min="1" max="1" width="10.85546875" customWidth="1"/>
    <col min="2" max="2" width="21.42578125" customWidth="1"/>
    <col min="3" max="4" width="19.140625" customWidth="1"/>
    <col min="5" max="5" width="14.140625" customWidth="1"/>
    <col min="6" max="6" width="23" customWidth="1"/>
    <col min="7" max="7" width="18.42578125" customWidth="1"/>
    <col min="8" max="8" width="24" customWidth="1"/>
    <col min="9" max="9" width="17.140625" customWidth="1"/>
    <col min="10" max="10" width="16.85546875" customWidth="1"/>
    <col min="11" max="11" width="17" customWidth="1"/>
    <col min="12" max="12" width="17.42578125" customWidth="1"/>
    <col min="13" max="13" width="18" customWidth="1"/>
    <col min="14" max="14" width="16" customWidth="1"/>
  </cols>
  <sheetData>
    <row r="1" spans="1:14" ht="24" thickBot="1" x14ac:dyDescent="0.3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15.75" x14ac:dyDescent="0.25">
      <c r="A2" s="87" t="s">
        <v>61</v>
      </c>
      <c r="B2" s="90" t="s">
        <v>1</v>
      </c>
      <c r="C2" s="90" t="s">
        <v>62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2"/>
    </row>
    <row r="3" spans="1:14" ht="63" x14ac:dyDescent="0.25">
      <c r="A3" s="88"/>
      <c r="B3" s="91"/>
      <c r="C3" s="35" t="s">
        <v>63</v>
      </c>
      <c r="D3" s="35" t="s">
        <v>64</v>
      </c>
      <c r="E3" s="35" t="s">
        <v>65</v>
      </c>
      <c r="F3" s="35" t="s">
        <v>66</v>
      </c>
      <c r="G3" s="35" t="s">
        <v>67</v>
      </c>
      <c r="H3" s="35" t="s">
        <v>68</v>
      </c>
      <c r="I3" s="35" t="s">
        <v>69</v>
      </c>
      <c r="J3" s="35" t="s">
        <v>70</v>
      </c>
      <c r="K3" s="35" t="s">
        <v>71</v>
      </c>
      <c r="L3" s="35" t="s">
        <v>72</v>
      </c>
      <c r="M3" s="35" t="s">
        <v>73</v>
      </c>
      <c r="N3" s="36" t="s">
        <v>74</v>
      </c>
    </row>
    <row r="4" spans="1:14" ht="15.75" x14ac:dyDescent="0.25">
      <c r="A4" s="88"/>
      <c r="B4" s="91"/>
      <c r="C4" s="91" t="s">
        <v>75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3"/>
    </row>
    <row r="5" spans="1:14" ht="15.75" thickBot="1" x14ac:dyDescent="0.3">
      <c r="A5" s="89"/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8">
        <v>13</v>
      </c>
    </row>
    <row r="6" spans="1:14" ht="15.75" x14ac:dyDescent="0.25">
      <c r="A6" s="39">
        <v>1</v>
      </c>
      <c r="B6" s="40" t="s">
        <v>6</v>
      </c>
      <c r="C6" s="65">
        <v>58.68</v>
      </c>
      <c r="D6" s="65">
        <v>16.399999999999999</v>
      </c>
      <c r="E6" s="26">
        <v>0</v>
      </c>
      <c r="F6" s="26">
        <v>6.13</v>
      </c>
      <c r="G6" s="26">
        <v>13.44</v>
      </c>
      <c r="H6" s="26">
        <v>470.67</v>
      </c>
      <c r="I6" s="66">
        <v>250.09</v>
      </c>
      <c r="J6" s="66">
        <v>66.33</v>
      </c>
      <c r="K6" s="66">
        <v>154.25</v>
      </c>
      <c r="L6" s="26">
        <v>81.400000000000006</v>
      </c>
      <c r="M6" s="26">
        <v>81.400000000000006</v>
      </c>
      <c r="N6" s="27">
        <v>0</v>
      </c>
    </row>
    <row r="7" spans="1:14" ht="15.75" x14ac:dyDescent="0.25">
      <c r="A7" s="41">
        <v>2</v>
      </c>
      <c r="B7" s="42" t="s">
        <v>7</v>
      </c>
      <c r="C7" s="65">
        <v>47.75</v>
      </c>
      <c r="D7" s="65">
        <v>3.84</v>
      </c>
      <c r="E7" s="28">
        <v>0</v>
      </c>
      <c r="F7" s="28">
        <v>9.44</v>
      </c>
      <c r="G7" s="28">
        <v>8.36</v>
      </c>
      <c r="H7" s="28">
        <v>522.87</v>
      </c>
      <c r="I7" s="66">
        <v>165.6</v>
      </c>
      <c r="J7" s="66">
        <v>56.1</v>
      </c>
      <c r="K7" s="66">
        <v>301.17</v>
      </c>
      <c r="L7" s="28">
        <v>33.46</v>
      </c>
      <c r="M7" s="28">
        <v>33.46</v>
      </c>
      <c r="N7" s="29">
        <v>0</v>
      </c>
    </row>
    <row r="8" spans="1:14" ht="15.75" x14ac:dyDescent="0.25">
      <c r="A8" s="41">
        <v>3</v>
      </c>
      <c r="B8" s="42" t="s">
        <v>8</v>
      </c>
      <c r="C8" s="65">
        <v>83.34</v>
      </c>
      <c r="D8" s="65">
        <v>3.58</v>
      </c>
      <c r="E8" s="28">
        <v>0</v>
      </c>
      <c r="F8" s="28">
        <v>84.76</v>
      </c>
      <c r="G8" s="28">
        <v>3.97</v>
      </c>
      <c r="H8" s="28">
        <v>561.41999999999996</v>
      </c>
      <c r="I8" s="66">
        <v>277.52999999999997</v>
      </c>
      <c r="J8" s="66">
        <v>115.68</v>
      </c>
      <c r="K8" s="66">
        <v>168.21</v>
      </c>
      <c r="L8" s="30">
        <f>M8+N8</f>
        <v>118.32</v>
      </c>
      <c r="M8" s="28">
        <v>105.82</v>
      </c>
      <c r="N8" s="29">
        <v>12.5</v>
      </c>
    </row>
    <row r="9" spans="1:14" ht="15.75" x14ac:dyDescent="0.25">
      <c r="A9" s="41">
        <v>4</v>
      </c>
      <c r="B9" s="42" t="s">
        <v>9</v>
      </c>
      <c r="C9" s="65">
        <v>128.68</v>
      </c>
      <c r="D9" s="65">
        <v>9.2100000000000009</v>
      </c>
      <c r="E9" s="28">
        <v>0</v>
      </c>
      <c r="F9" s="28">
        <v>83.69</v>
      </c>
      <c r="G9" s="28">
        <v>5.59</v>
      </c>
      <c r="H9" s="28">
        <v>683.3</v>
      </c>
      <c r="I9" s="66">
        <v>434.17</v>
      </c>
      <c r="J9" s="66">
        <v>87.34</v>
      </c>
      <c r="K9" s="66">
        <v>161.79</v>
      </c>
      <c r="L9" s="30">
        <v>135.19</v>
      </c>
      <c r="M9" s="28">
        <v>135.19</v>
      </c>
      <c r="N9" s="29">
        <v>0</v>
      </c>
    </row>
    <row r="10" spans="1:14" ht="15.75" x14ac:dyDescent="0.25">
      <c r="A10" s="41">
        <v>5</v>
      </c>
      <c r="B10" s="42" t="s">
        <v>10</v>
      </c>
      <c r="C10" s="65">
        <v>314.14</v>
      </c>
      <c r="D10" s="65">
        <v>17.23</v>
      </c>
      <c r="E10" s="28">
        <v>0</v>
      </c>
      <c r="F10" s="28">
        <v>35.71</v>
      </c>
      <c r="G10" s="28">
        <v>3.79</v>
      </c>
      <c r="H10" s="28">
        <v>592.34</v>
      </c>
      <c r="I10" s="66">
        <v>361.77</v>
      </c>
      <c r="J10" s="66">
        <v>77.34</v>
      </c>
      <c r="K10" s="66">
        <v>153.22999999999999</v>
      </c>
      <c r="L10" s="30">
        <v>294.94</v>
      </c>
      <c r="M10" s="28">
        <v>294.94</v>
      </c>
      <c r="N10" s="29">
        <v>0</v>
      </c>
    </row>
    <row r="11" spans="1:14" ht="15.75" x14ac:dyDescent="0.25">
      <c r="A11" s="41">
        <v>6</v>
      </c>
      <c r="B11" s="42" t="s">
        <v>11</v>
      </c>
      <c r="C11" s="65">
        <v>291.81</v>
      </c>
      <c r="D11" s="65">
        <v>29.39</v>
      </c>
      <c r="E11" s="28">
        <v>0</v>
      </c>
      <c r="F11" s="28">
        <v>182.18</v>
      </c>
      <c r="G11" s="28">
        <v>5.83</v>
      </c>
      <c r="H11" s="28">
        <v>603.55999999999995</v>
      </c>
      <c r="I11" s="66">
        <v>255.19</v>
      </c>
      <c r="J11" s="66">
        <v>181.39</v>
      </c>
      <c r="K11" s="66">
        <v>166.98</v>
      </c>
      <c r="L11" s="30">
        <v>388.36</v>
      </c>
      <c r="M11" s="28">
        <v>388.36</v>
      </c>
      <c r="N11" s="29">
        <v>0</v>
      </c>
    </row>
    <row r="12" spans="1:14" ht="15.75" x14ac:dyDescent="0.25">
      <c r="A12" s="41">
        <v>7</v>
      </c>
      <c r="B12" s="42" t="s">
        <v>12</v>
      </c>
      <c r="C12" s="65">
        <v>97.33</v>
      </c>
      <c r="D12" s="65">
        <v>0</v>
      </c>
      <c r="E12" s="28">
        <v>0</v>
      </c>
      <c r="F12" s="28">
        <v>64.89</v>
      </c>
      <c r="G12" s="28">
        <v>15.25</v>
      </c>
      <c r="H12" s="28">
        <v>612.21</v>
      </c>
      <c r="I12" s="66">
        <v>419.9</v>
      </c>
      <c r="J12" s="66">
        <v>59.25</v>
      </c>
      <c r="K12" s="66">
        <v>133.06</v>
      </c>
      <c r="L12" s="30">
        <f>M12+N12</f>
        <v>251.41</v>
      </c>
      <c r="M12" s="28">
        <v>245.09</v>
      </c>
      <c r="N12" s="29">
        <v>6.32</v>
      </c>
    </row>
    <row r="13" spans="1:14" ht="15.75" x14ac:dyDescent="0.25">
      <c r="A13" s="41">
        <v>8</v>
      </c>
      <c r="B13" s="42" t="s">
        <v>13</v>
      </c>
      <c r="C13" s="65">
        <v>57.4</v>
      </c>
      <c r="D13" s="65">
        <v>39.83</v>
      </c>
      <c r="E13" s="28">
        <v>0</v>
      </c>
      <c r="F13" s="28">
        <v>0</v>
      </c>
      <c r="G13" s="28">
        <v>4.58</v>
      </c>
      <c r="H13" s="30">
        <v>654.02</v>
      </c>
      <c r="I13" s="66">
        <v>159.75</v>
      </c>
      <c r="J13" s="66">
        <v>106.94</v>
      </c>
      <c r="K13" s="66">
        <v>387.33</v>
      </c>
      <c r="L13" s="30">
        <v>161.88999999999999</v>
      </c>
      <c r="M13" s="30">
        <v>161.88999999999999</v>
      </c>
      <c r="N13" s="29">
        <v>0</v>
      </c>
    </row>
    <row r="14" spans="1:14" ht="15.75" x14ac:dyDescent="0.25">
      <c r="A14" s="41">
        <v>9</v>
      </c>
      <c r="B14" s="42" t="s">
        <v>14</v>
      </c>
      <c r="C14" s="65">
        <v>64.53</v>
      </c>
      <c r="D14" s="65">
        <v>0</v>
      </c>
      <c r="E14" s="28">
        <v>0</v>
      </c>
      <c r="F14" s="28">
        <v>64.39</v>
      </c>
      <c r="G14" s="28">
        <v>3.36</v>
      </c>
      <c r="H14" s="30">
        <v>446.43</v>
      </c>
      <c r="I14" s="66">
        <v>268.01</v>
      </c>
      <c r="J14" s="66">
        <v>55.77</v>
      </c>
      <c r="K14" s="66">
        <v>122.65</v>
      </c>
      <c r="L14" s="30">
        <v>72.84</v>
      </c>
      <c r="M14" s="30">
        <v>72.84</v>
      </c>
      <c r="N14" s="29">
        <v>0</v>
      </c>
    </row>
    <row r="15" spans="1:14" ht="15.75" x14ac:dyDescent="0.25">
      <c r="A15" s="41">
        <v>10</v>
      </c>
      <c r="B15" s="42" t="s">
        <v>15</v>
      </c>
      <c r="C15" s="65">
        <v>89.54</v>
      </c>
      <c r="D15" s="65">
        <v>7.36</v>
      </c>
      <c r="E15" s="28">
        <v>0</v>
      </c>
      <c r="F15" s="28">
        <v>56.88</v>
      </c>
      <c r="G15" s="28">
        <v>4.32</v>
      </c>
      <c r="H15" s="30">
        <v>425.3</v>
      </c>
      <c r="I15" s="66">
        <v>213.07</v>
      </c>
      <c r="J15" s="66">
        <v>92.25</v>
      </c>
      <c r="K15" s="66">
        <v>119.98</v>
      </c>
      <c r="L15" s="30">
        <v>77.040000000000006</v>
      </c>
      <c r="M15" s="30">
        <v>77.040000000000006</v>
      </c>
      <c r="N15" s="29">
        <v>0</v>
      </c>
    </row>
    <row r="16" spans="1:14" ht="15.75" x14ac:dyDescent="0.25">
      <c r="A16" s="41">
        <v>11</v>
      </c>
      <c r="B16" s="42" t="s">
        <v>16</v>
      </c>
      <c r="C16" s="65">
        <v>156.18</v>
      </c>
      <c r="D16" s="65">
        <v>5.0199999999999996</v>
      </c>
      <c r="E16" s="28">
        <v>0</v>
      </c>
      <c r="F16" s="28">
        <v>95.42</v>
      </c>
      <c r="G16" s="28">
        <v>3.11</v>
      </c>
      <c r="H16" s="30">
        <v>662.69</v>
      </c>
      <c r="I16" s="66">
        <v>360.06</v>
      </c>
      <c r="J16" s="66">
        <v>88.99</v>
      </c>
      <c r="K16" s="66">
        <v>213.64</v>
      </c>
      <c r="L16" s="30">
        <v>370.72</v>
      </c>
      <c r="M16" s="30">
        <v>370.72</v>
      </c>
      <c r="N16" s="29">
        <v>0</v>
      </c>
    </row>
    <row r="17" spans="1:14" ht="15.75" x14ac:dyDescent="0.25">
      <c r="A17" s="41">
        <v>12</v>
      </c>
      <c r="B17" s="42" t="s">
        <v>17</v>
      </c>
      <c r="C17" s="65">
        <v>155.56</v>
      </c>
      <c r="D17" s="65">
        <v>9.7200000000000006</v>
      </c>
      <c r="E17" s="28">
        <v>0</v>
      </c>
      <c r="F17" s="28">
        <v>98.83</v>
      </c>
      <c r="G17" s="28">
        <v>10.08</v>
      </c>
      <c r="H17" s="30">
        <v>942.73</v>
      </c>
      <c r="I17" s="66">
        <v>644.1</v>
      </c>
      <c r="J17" s="66">
        <v>79.2</v>
      </c>
      <c r="K17" s="66">
        <v>219.43</v>
      </c>
      <c r="L17" s="30">
        <v>305.86</v>
      </c>
      <c r="M17" s="30">
        <v>305.86</v>
      </c>
      <c r="N17" s="29">
        <v>0</v>
      </c>
    </row>
    <row r="18" spans="1:14" ht="15.75" x14ac:dyDescent="0.25">
      <c r="A18" s="41">
        <v>13</v>
      </c>
      <c r="B18" s="42" t="s">
        <v>18</v>
      </c>
      <c r="C18" s="65">
        <v>203.31</v>
      </c>
      <c r="D18" s="65">
        <v>6.91</v>
      </c>
      <c r="E18" s="28">
        <v>0</v>
      </c>
      <c r="F18" s="28">
        <v>93.77</v>
      </c>
      <c r="G18" s="28">
        <v>1.28</v>
      </c>
      <c r="H18" s="30">
        <v>827.57</v>
      </c>
      <c r="I18" s="66">
        <v>493.97</v>
      </c>
      <c r="J18" s="66">
        <v>191.75</v>
      </c>
      <c r="K18" s="66">
        <v>141.35</v>
      </c>
      <c r="L18" s="30">
        <f>M18+N18</f>
        <v>234.52</v>
      </c>
      <c r="M18" s="30">
        <v>149.83000000000001</v>
      </c>
      <c r="N18" s="29">
        <v>84.69</v>
      </c>
    </row>
    <row r="19" spans="1:14" ht="15.75" x14ac:dyDescent="0.25">
      <c r="A19" s="41">
        <v>14</v>
      </c>
      <c r="B19" s="42" t="s">
        <v>19</v>
      </c>
      <c r="C19" s="65">
        <v>146.84</v>
      </c>
      <c r="D19" s="65">
        <v>22.99</v>
      </c>
      <c r="E19" s="28">
        <v>0</v>
      </c>
      <c r="F19" s="28">
        <v>114.58</v>
      </c>
      <c r="G19" s="28">
        <v>5.42</v>
      </c>
      <c r="H19" s="30">
        <v>645.92999999999995</v>
      </c>
      <c r="I19" s="66">
        <v>289.39999999999998</v>
      </c>
      <c r="J19" s="66">
        <v>167.38</v>
      </c>
      <c r="K19" s="66">
        <v>189.15</v>
      </c>
      <c r="L19" s="30">
        <v>148.78</v>
      </c>
      <c r="M19" s="30">
        <v>148.78</v>
      </c>
      <c r="N19" s="29">
        <v>0</v>
      </c>
    </row>
    <row r="20" spans="1:14" ht="15.75" x14ac:dyDescent="0.25">
      <c r="A20" s="41">
        <v>15</v>
      </c>
      <c r="B20" s="42" t="s">
        <v>20</v>
      </c>
      <c r="C20" s="65">
        <v>150.72</v>
      </c>
      <c r="D20" s="65">
        <v>43.55</v>
      </c>
      <c r="E20" s="28">
        <v>5.6</v>
      </c>
      <c r="F20" s="28">
        <v>75.540000000000006</v>
      </c>
      <c r="G20" s="28">
        <v>13.82</v>
      </c>
      <c r="H20" s="30">
        <v>631.39</v>
      </c>
      <c r="I20" s="66">
        <v>313.61</v>
      </c>
      <c r="J20" s="66">
        <v>218.5</v>
      </c>
      <c r="K20" s="66">
        <v>99.28</v>
      </c>
      <c r="L20" s="30">
        <v>202.98</v>
      </c>
      <c r="M20" s="30">
        <v>202.98</v>
      </c>
      <c r="N20" s="29">
        <v>0</v>
      </c>
    </row>
    <row r="21" spans="1:14" ht="15.75" x14ac:dyDescent="0.25">
      <c r="A21" s="41">
        <v>16</v>
      </c>
      <c r="B21" s="42" t="s">
        <v>21</v>
      </c>
      <c r="C21" s="65">
        <v>116.52</v>
      </c>
      <c r="D21" s="65">
        <v>2.4900000000000002</v>
      </c>
      <c r="E21" s="28">
        <v>0</v>
      </c>
      <c r="F21" s="28">
        <v>98.79</v>
      </c>
      <c r="G21" s="28">
        <v>8.83</v>
      </c>
      <c r="H21" s="30">
        <v>541.16</v>
      </c>
      <c r="I21" s="66">
        <v>274.85000000000002</v>
      </c>
      <c r="J21" s="66">
        <v>172.53</v>
      </c>
      <c r="K21" s="66">
        <v>93.78</v>
      </c>
      <c r="L21" s="30">
        <v>108.07</v>
      </c>
      <c r="M21" s="30">
        <v>108.07</v>
      </c>
      <c r="N21" s="29">
        <v>0</v>
      </c>
    </row>
    <row r="22" spans="1:14" ht="15.75" x14ac:dyDescent="0.25">
      <c r="A22" s="41">
        <v>18</v>
      </c>
      <c r="B22" s="42" t="s">
        <v>22</v>
      </c>
      <c r="C22" s="65">
        <v>118.01</v>
      </c>
      <c r="D22" s="65">
        <v>19.62</v>
      </c>
      <c r="E22" s="28">
        <v>0</v>
      </c>
      <c r="F22" s="28">
        <v>75.349999999999994</v>
      </c>
      <c r="G22" s="28">
        <v>8.32</v>
      </c>
      <c r="H22" s="30">
        <v>747.63</v>
      </c>
      <c r="I22" s="66">
        <v>343.12</v>
      </c>
      <c r="J22" s="66">
        <v>215.47</v>
      </c>
      <c r="K22" s="66">
        <v>189.04</v>
      </c>
      <c r="L22" s="30">
        <v>115.99</v>
      </c>
      <c r="M22" s="30">
        <v>115.99</v>
      </c>
      <c r="N22" s="29">
        <v>0</v>
      </c>
    </row>
    <row r="23" spans="1:14" ht="15.75" x14ac:dyDescent="0.25">
      <c r="A23" s="41">
        <v>19</v>
      </c>
      <c r="B23" s="42" t="s">
        <v>23</v>
      </c>
      <c r="C23" s="65">
        <v>116.78</v>
      </c>
      <c r="D23" s="65">
        <v>20.82</v>
      </c>
      <c r="E23" s="28">
        <v>0</v>
      </c>
      <c r="F23" s="28">
        <v>79.75</v>
      </c>
      <c r="G23" s="28">
        <v>4.7300000000000004</v>
      </c>
      <c r="H23" s="30">
        <v>277.05</v>
      </c>
      <c r="I23" s="66">
        <v>190.62</v>
      </c>
      <c r="J23" s="66">
        <v>29.5</v>
      </c>
      <c r="K23" s="66">
        <v>56.93</v>
      </c>
      <c r="L23" s="30">
        <v>83.16</v>
      </c>
      <c r="M23" s="30">
        <v>83.16</v>
      </c>
      <c r="N23" s="29">
        <v>0</v>
      </c>
    </row>
    <row r="24" spans="1:14" ht="15.75" x14ac:dyDescent="0.25">
      <c r="A24" s="41">
        <v>20</v>
      </c>
      <c r="B24" s="42" t="s">
        <v>24</v>
      </c>
      <c r="C24" s="65">
        <v>119.17</v>
      </c>
      <c r="D24" s="65">
        <v>14.34</v>
      </c>
      <c r="E24" s="28">
        <v>0</v>
      </c>
      <c r="F24" s="28">
        <v>57.52</v>
      </c>
      <c r="G24" s="28">
        <v>23.4</v>
      </c>
      <c r="H24" s="30">
        <v>772.85</v>
      </c>
      <c r="I24" s="66">
        <v>529.14</v>
      </c>
      <c r="J24" s="66">
        <v>102.05</v>
      </c>
      <c r="K24" s="66">
        <v>141.66</v>
      </c>
      <c r="L24" s="30">
        <v>123.23</v>
      </c>
      <c r="M24" s="30">
        <v>123.23</v>
      </c>
      <c r="N24" s="29">
        <v>0</v>
      </c>
    </row>
    <row r="25" spans="1:14" ht="15.75" x14ac:dyDescent="0.25">
      <c r="A25" s="41">
        <v>21</v>
      </c>
      <c r="B25" s="42" t="s">
        <v>25</v>
      </c>
      <c r="C25" s="65">
        <v>125.55</v>
      </c>
      <c r="D25" s="65">
        <v>2.34</v>
      </c>
      <c r="E25" s="28">
        <v>0</v>
      </c>
      <c r="F25" s="30">
        <v>107.59</v>
      </c>
      <c r="G25" s="28">
        <v>3.28</v>
      </c>
      <c r="H25" s="30">
        <v>797.12</v>
      </c>
      <c r="I25" s="66">
        <v>515.22</v>
      </c>
      <c r="J25" s="66">
        <v>144.69</v>
      </c>
      <c r="K25" s="66">
        <v>137.21</v>
      </c>
      <c r="L25" s="30">
        <v>223.68</v>
      </c>
      <c r="M25" s="30">
        <v>223.68</v>
      </c>
      <c r="N25" s="29">
        <v>0</v>
      </c>
    </row>
    <row r="26" spans="1:14" ht="15.75" x14ac:dyDescent="0.25">
      <c r="A26" s="41">
        <v>22</v>
      </c>
      <c r="B26" s="42" t="s">
        <v>26</v>
      </c>
      <c r="C26" s="65">
        <v>68.8</v>
      </c>
      <c r="D26" s="65">
        <v>8.01</v>
      </c>
      <c r="E26" s="28">
        <v>0</v>
      </c>
      <c r="F26" s="30">
        <v>36.44</v>
      </c>
      <c r="G26" s="28">
        <v>11.21</v>
      </c>
      <c r="H26" s="30">
        <v>707.61</v>
      </c>
      <c r="I26" s="66">
        <v>328.98</v>
      </c>
      <c r="J26" s="66">
        <v>171.54</v>
      </c>
      <c r="K26" s="66">
        <v>207.09</v>
      </c>
      <c r="L26" s="30">
        <v>49.22</v>
      </c>
      <c r="M26" s="30">
        <v>49.22</v>
      </c>
      <c r="N26" s="29">
        <v>0</v>
      </c>
    </row>
    <row r="27" spans="1:14" ht="15.75" x14ac:dyDescent="0.25">
      <c r="A27" s="41">
        <v>23</v>
      </c>
      <c r="B27" s="42" t="s">
        <v>27</v>
      </c>
      <c r="C27" s="65">
        <v>164.16</v>
      </c>
      <c r="D27" s="65">
        <v>86.2</v>
      </c>
      <c r="E27" s="28">
        <v>0</v>
      </c>
      <c r="F27" s="30">
        <v>14.5</v>
      </c>
      <c r="G27" s="28">
        <v>4.95</v>
      </c>
      <c r="H27" s="30">
        <v>776.8</v>
      </c>
      <c r="I27" s="66">
        <v>342.1</v>
      </c>
      <c r="J27" s="66">
        <v>161.82</v>
      </c>
      <c r="K27" s="66">
        <v>272.88</v>
      </c>
      <c r="L27" s="30">
        <v>86.27</v>
      </c>
      <c r="M27" s="30">
        <v>86.27</v>
      </c>
      <c r="N27" s="29">
        <v>0</v>
      </c>
    </row>
    <row r="28" spans="1:14" ht="15.75" x14ac:dyDescent="0.25">
      <c r="A28" s="41">
        <v>24</v>
      </c>
      <c r="B28" s="42" t="s">
        <v>28</v>
      </c>
      <c r="C28" s="65">
        <v>110.58</v>
      </c>
      <c r="D28" s="65">
        <v>43.12</v>
      </c>
      <c r="E28" s="28">
        <v>0</v>
      </c>
      <c r="F28" s="30">
        <v>5.74</v>
      </c>
      <c r="G28" s="28">
        <v>5.29</v>
      </c>
      <c r="H28" s="30">
        <v>444.83</v>
      </c>
      <c r="I28" s="66">
        <v>227.7</v>
      </c>
      <c r="J28" s="66">
        <v>125.58</v>
      </c>
      <c r="K28" s="66">
        <v>91.55</v>
      </c>
      <c r="L28" s="30">
        <v>42.23</v>
      </c>
      <c r="M28" s="30">
        <v>42.23</v>
      </c>
      <c r="N28" s="29">
        <v>0</v>
      </c>
    </row>
    <row r="29" spans="1:14" ht="15.75" x14ac:dyDescent="0.25">
      <c r="A29" s="41">
        <v>25</v>
      </c>
      <c r="B29" s="42" t="s">
        <v>29</v>
      </c>
      <c r="C29" s="65">
        <v>133.24</v>
      </c>
      <c r="D29" s="65">
        <v>0</v>
      </c>
      <c r="E29" s="28">
        <v>0</v>
      </c>
      <c r="F29" s="28">
        <v>132.77000000000001</v>
      </c>
      <c r="G29" s="28">
        <v>2.92</v>
      </c>
      <c r="H29" s="30">
        <v>1001.74</v>
      </c>
      <c r="I29" s="66">
        <v>512.1</v>
      </c>
      <c r="J29" s="66">
        <v>226.59</v>
      </c>
      <c r="K29" s="66">
        <v>263.05</v>
      </c>
      <c r="L29" s="30">
        <f>M29+N29</f>
        <v>232.24</v>
      </c>
      <c r="M29" s="30">
        <v>228.93</v>
      </c>
      <c r="N29" s="29">
        <v>3.31</v>
      </c>
    </row>
    <row r="30" spans="1:14" ht="15.75" x14ac:dyDescent="0.25">
      <c r="A30" s="41">
        <v>26</v>
      </c>
      <c r="B30" s="42" t="s">
        <v>30</v>
      </c>
      <c r="C30" s="65">
        <v>380.02</v>
      </c>
      <c r="D30" s="65">
        <v>2.61</v>
      </c>
      <c r="E30" s="28">
        <v>0</v>
      </c>
      <c r="F30" s="28">
        <v>219.84</v>
      </c>
      <c r="G30" s="28">
        <v>4.54</v>
      </c>
      <c r="H30" s="30">
        <v>1001.21</v>
      </c>
      <c r="I30" s="66">
        <v>666.59</v>
      </c>
      <c r="J30" s="66">
        <v>78.989999999999995</v>
      </c>
      <c r="K30" s="66">
        <v>255.63</v>
      </c>
      <c r="L30" s="30">
        <v>300.36</v>
      </c>
      <c r="M30" s="30">
        <v>300.36</v>
      </c>
      <c r="N30" s="29">
        <v>0</v>
      </c>
    </row>
    <row r="31" spans="1:14" ht="15.75" x14ac:dyDescent="0.25">
      <c r="A31" s="41">
        <v>27</v>
      </c>
      <c r="B31" s="42" t="s">
        <v>76</v>
      </c>
      <c r="C31" s="65">
        <v>247.47</v>
      </c>
      <c r="D31" s="65">
        <v>8.9</v>
      </c>
      <c r="E31" s="28">
        <v>0</v>
      </c>
      <c r="F31" s="28">
        <v>183.87</v>
      </c>
      <c r="G31" s="28">
        <v>2.88</v>
      </c>
      <c r="H31" s="28">
        <v>855.99</v>
      </c>
      <c r="I31" s="66">
        <v>475.16</v>
      </c>
      <c r="J31" s="66">
        <v>132.38</v>
      </c>
      <c r="K31" s="66">
        <v>248.45</v>
      </c>
      <c r="L31" s="28">
        <f>M31+N31</f>
        <v>180.53</v>
      </c>
      <c r="M31" s="28">
        <v>177.62</v>
      </c>
      <c r="N31" s="29">
        <v>2.91</v>
      </c>
    </row>
    <row r="32" spans="1:14" ht="15.75" x14ac:dyDescent="0.25">
      <c r="A32" s="41">
        <v>28</v>
      </c>
      <c r="B32" s="42" t="s">
        <v>32</v>
      </c>
      <c r="C32" s="65">
        <v>88.95</v>
      </c>
      <c r="D32" s="65">
        <v>2.71</v>
      </c>
      <c r="E32" s="28">
        <v>0</v>
      </c>
      <c r="F32" s="28">
        <v>26.55</v>
      </c>
      <c r="G32" s="28">
        <v>4.0999999999999996</v>
      </c>
      <c r="H32" s="28">
        <v>311.82</v>
      </c>
      <c r="I32" s="66">
        <v>161.26</v>
      </c>
      <c r="J32" s="66">
        <v>82.94</v>
      </c>
      <c r="K32" s="66">
        <v>67.62</v>
      </c>
      <c r="L32" s="28">
        <v>226.29</v>
      </c>
      <c r="M32" s="28">
        <v>226.29</v>
      </c>
      <c r="N32" s="29">
        <v>0</v>
      </c>
    </row>
    <row r="33" spans="1:14" ht="15.75" x14ac:dyDescent="0.25">
      <c r="A33" s="41">
        <v>29</v>
      </c>
      <c r="B33" s="42" t="s">
        <v>33</v>
      </c>
      <c r="C33" s="65">
        <v>148.97</v>
      </c>
      <c r="D33" s="65">
        <v>5.34</v>
      </c>
      <c r="E33" s="28">
        <v>0</v>
      </c>
      <c r="F33" s="28">
        <v>117.84</v>
      </c>
      <c r="G33" s="28">
        <v>9.2200000000000006</v>
      </c>
      <c r="H33" s="28">
        <v>893.57</v>
      </c>
      <c r="I33" s="66">
        <v>603.70000000000005</v>
      </c>
      <c r="J33" s="66">
        <v>102.71</v>
      </c>
      <c r="K33" s="66">
        <v>183.63</v>
      </c>
      <c r="L33" s="28">
        <f>M33+N33</f>
        <v>204.61</v>
      </c>
      <c r="M33" s="28">
        <v>190.52</v>
      </c>
      <c r="N33" s="29">
        <v>14.09</v>
      </c>
    </row>
    <row r="34" spans="1:14" ht="15.75" x14ac:dyDescent="0.25">
      <c r="A34" s="41">
        <v>30</v>
      </c>
      <c r="B34" s="42" t="s">
        <v>34</v>
      </c>
      <c r="C34" s="65">
        <v>44.88</v>
      </c>
      <c r="D34" s="65">
        <v>43.09</v>
      </c>
      <c r="E34" s="28">
        <v>0</v>
      </c>
      <c r="F34" s="28">
        <v>0</v>
      </c>
      <c r="G34" s="28">
        <v>3.6</v>
      </c>
      <c r="H34" s="28">
        <v>300.18</v>
      </c>
      <c r="I34" s="66">
        <v>12.12</v>
      </c>
      <c r="J34" s="66">
        <v>42.87</v>
      </c>
      <c r="K34" s="66">
        <v>245.19</v>
      </c>
      <c r="L34" s="28">
        <v>1.73</v>
      </c>
      <c r="M34" s="28">
        <v>1.73</v>
      </c>
      <c r="N34" s="29">
        <v>0</v>
      </c>
    </row>
    <row r="35" spans="1:14" ht="15.75" x14ac:dyDescent="0.25">
      <c r="A35" s="41">
        <v>31</v>
      </c>
      <c r="B35" s="42" t="s">
        <v>77</v>
      </c>
      <c r="C35" s="65">
        <v>132.1</v>
      </c>
      <c r="D35" s="65">
        <v>0</v>
      </c>
      <c r="E35" s="28">
        <v>0</v>
      </c>
      <c r="F35" s="28">
        <v>126.03</v>
      </c>
      <c r="G35" s="28">
        <v>9.89</v>
      </c>
      <c r="H35" s="28">
        <v>745.05</v>
      </c>
      <c r="I35" s="66">
        <v>439.49</v>
      </c>
      <c r="J35" s="66">
        <v>181.77</v>
      </c>
      <c r="K35" s="66">
        <v>123.3</v>
      </c>
      <c r="L35" s="28">
        <v>85</v>
      </c>
      <c r="M35" s="28">
        <v>85</v>
      </c>
      <c r="N35" s="29">
        <v>0</v>
      </c>
    </row>
    <row r="36" spans="1:14" ht="15.75" x14ac:dyDescent="0.25">
      <c r="A36" s="41">
        <v>32</v>
      </c>
      <c r="B36" s="42" t="s">
        <v>36</v>
      </c>
      <c r="C36" s="65">
        <v>200.36</v>
      </c>
      <c r="D36" s="65">
        <v>51.84</v>
      </c>
      <c r="E36" s="28">
        <v>0</v>
      </c>
      <c r="F36" s="28">
        <v>98.31</v>
      </c>
      <c r="G36" s="28">
        <v>15.38</v>
      </c>
      <c r="H36" s="28">
        <v>745.68</v>
      </c>
      <c r="I36" s="66">
        <v>478.39</v>
      </c>
      <c r="J36" s="66">
        <v>130.21</v>
      </c>
      <c r="K36" s="66">
        <v>137.08000000000001</v>
      </c>
      <c r="L36" s="28">
        <f>M36+N36</f>
        <v>272.13</v>
      </c>
      <c r="M36" s="28">
        <v>246.93</v>
      </c>
      <c r="N36" s="29">
        <v>25.2</v>
      </c>
    </row>
    <row r="37" spans="1:14" ht="15.75" x14ac:dyDescent="0.25">
      <c r="A37" s="41">
        <v>33</v>
      </c>
      <c r="B37" s="42" t="s">
        <v>37</v>
      </c>
      <c r="C37" s="65">
        <v>219.64</v>
      </c>
      <c r="D37" s="65">
        <v>66.41</v>
      </c>
      <c r="E37" s="28">
        <v>0</v>
      </c>
      <c r="F37" s="28">
        <v>87.19</v>
      </c>
      <c r="G37" s="28">
        <v>9.08</v>
      </c>
      <c r="H37" s="28">
        <v>913.91</v>
      </c>
      <c r="I37" s="66">
        <v>531.13</v>
      </c>
      <c r="J37" s="66">
        <v>158.22999999999999</v>
      </c>
      <c r="K37" s="66">
        <v>224.55</v>
      </c>
      <c r="L37" s="28">
        <f>M37+N37</f>
        <v>210.51999999999998</v>
      </c>
      <c r="M37" s="28">
        <v>205.88</v>
      </c>
      <c r="N37" s="29">
        <v>4.6399999999999997</v>
      </c>
    </row>
    <row r="38" spans="1:14" ht="15.75" x14ac:dyDescent="0.25">
      <c r="A38" s="41">
        <v>34</v>
      </c>
      <c r="B38" s="42" t="s">
        <v>38</v>
      </c>
      <c r="C38" s="65">
        <v>483.19</v>
      </c>
      <c r="D38" s="65">
        <v>391.44</v>
      </c>
      <c r="E38" s="28">
        <v>0</v>
      </c>
      <c r="F38" s="28">
        <v>0</v>
      </c>
      <c r="G38" s="28">
        <v>13.26</v>
      </c>
      <c r="H38" s="28">
        <v>1006.74</v>
      </c>
      <c r="I38" s="66">
        <v>295.56</v>
      </c>
      <c r="J38" s="66">
        <v>403.4</v>
      </c>
      <c r="K38" s="66">
        <v>307.77999999999997</v>
      </c>
      <c r="L38" s="28">
        <v>683.54</v>
      </c>
      <c r="M38" s="28">
        <v>683.54</v>
      </c>
      <c r="N38" s="29">
        <v>0</v>
      </c>
    </row>
    <row r="39" spans="1:14" ht="15.75" x14ac:dyDescent="0.25">
      <c r="A39" s="41">
        <v>35</v>
      </c>
      <c r="B39" s="42" t="s">
        <v>39</v>
      </c>
      <c r="C39" s="65">
        <v>99.2</v>
      </c>
      <c r="D39" s="65">
        <v>27.07</v>
      </c>
      <c r="E39" s="28">
        <v>0</v>
      </c>
      <c r="F39" s="28">
        <v>14.98</v>
      </c>
      <c r="G39" s="28">
        <v>16.39</v>
      </c>
      <c r="H39" s="28">
        <v>916.22</v>
      </c>
      <c r="I39" s="66">
        <v>364.06</v>
      </c>
      <c r="J39" s="66">
        <v>105.11</v>
      </c>
      <c r="K39" s="66">
        <v>447.05</v>
      </c>
      <c r="L39" s="28">
        <v>48.1</v>
      </c>
      <c r="M39" s="28">
        <v>48.1</v>
      </c>
      <c r="N39" s="29">
        <v>0</v>
      </c>
    </row>
    <row r="40" spans="1:14" ht="15.75" x14ac:dyDescent="0.25">
      <c r="A40" s="41">
        <v>36</v>
      </c>
      <c r="B40" s="42" t="s">
        <v>40</v>
      </c>
      <c r="C40" s="65">
        <v>21.42</v>
      </c>
      <c r="D40" s="65">
        <v>0</v>
      </c>
      <c r="E40" s="28">
        <v>0</v>
      </c>
      <c r="F40" s="28">
        <v>0</v>
      </c>
      <c r="G40" s="28">
        <v>0.8</v>
      </c>
      <c r="H40" s="28">
        <v>506.51</v>
      </c>
      <c r="I40" s="66">
        <v>13.67</v>
      </c>
      <c r="J40" s="66">
        <v>140.74</v>
      </c>
      <c r="K40" s="66">
        <v>352.1</v>
      </c>
      <c r="L40" s="28">
        <v>2</v>
      </c>
      <c r="M40" s="28">
        <v>2</v>
      </c>
      <c r="N40" s="29">
        <v>0</v>
      </c>
    </row>
    <row r="41" spans="1:14" ht="15.75" x14ac:dyDescent="0.25">
      <c r="A41" s="41">
        <v>37</v>
      </c>
      <c r="B41" s="42" t="s">
        <v>41</v>
      </c>
      <c r="C41" s="65">
        <v>52.67</v>
      </c>
      <c r="D41" s="65">
        <v>4.75</v>
      </c>
      <c r="E41" s="28">
        <v>0</v>
      </c>
      <c r="F41" s="28">
        <v>0</v>
      </c>
      <c r="G41" s="28">
        <v>4.79</v>
      </c>
      <c r="H41" s="28">
        <v>658.27</v>
      </c>
      <c r="I41" s="66">
        <v>75.13</v>
      </c>
      <c r="J41" s="66">
        <v>135.44</v>
      </c>
      <c r="K41" s="66">
        <v>447.7</v>
      </c>
      <c r="L41" s="28">
        <v>12.45</v>
      </c>
      <c r="M41" s="28">
        <v>12.45</v>
      </c>
      <c r="N41" s="29">
        <v>0</v>
      </c>
    </row>
    <row r="42" spans="1:14" ht="15.75" x14ac:dyDescent="0.25">
      <c r="A42" s="41">
        <v>38</v>
      </c>
      <c r="B42" s="42" t="s">
        <v>42</v>
      </c>
      <c r="C42" s="65">
        <v>223.64</v>
      </c>
      <c r="D42" s="65">
        <v>23.65</v>
      </c>
      <c r="E42" s="28">
        <v>0</v>
      </c>
      <c r="F42" s="28">
        <v>27.38</v>
      </c>
      <c r="G42" s="28">
        <v>1.38</v>
      </c>
      <c r="H42" s="28">
        <v>342.9</v>
      </c>
      <c r="I42" s="66">
        <v>63.94</v>
      </c>
      <c r="J42" s="66">
        <v>107.99</v>
      </c>
      <c r="K42" s="66">
        <v>170.97</v>
      </c>
      <c r="L42" s="28">
        <v>169.96</v>
      </c>
      <c r="M42" s="28">
        <v>169.96</v>
      </c>
      <c r="N42" s="29">
        <v>0</v>
      </c>
    </row>
    <row r="43" spans="1:14" ht="16.5" thickBot="1" x14ac:dyDescent="0.3">
      <c r="A43" s="43">
        <v>40</v>
      </c>
      <c r="B43" s="44" t="s">
        <v>43</v>
      </c>
      <c r="C43" s="65">
        <v>232.07</v>
      </c>
      <c r="D43" s="65">
        <v>32.58</v>
      </c>
      <c r="E43" s="31">
        <v>0</v>
      </c>
      <c r="F43" s="31">
        <v>165.47</v>
      </c>
      <c r="G43" s="31">
        <v>13.5</v>
      </c>
      <c r="H43" s="31">
        <v>928.41</v>
      </c>
      <c r="I43" s="66">
        <v>560.6</v>
      </c>
      <c r="J43" s="66">
        <v>156.65</v>
      </c>
      <c r="K43" s="66">
        <v>211.16</v>
      </c>
      <c r="L43" s="31">
        <v>142.53</v>
      </c>
      <c r="M43" s="31">
        <v>142.53</v>
      </c>
      <c r="N43" s="32">
        <v>0</v>
      </c>
    </row>
    <row r="44" spans="1:14" ht="16.5" thickBot="1" x14ac:dyDescent="0.3">
      <c r="A44" s="45"/>
      <c r="B44" s="46" t="s">
        <v>44</v>
      </c>
      <c r="C44" s="47">
        <f>SUM(C6:C43)</f>
        <v>5693.2</v>
      </c>
      <c r="D44" s="47">
        <f t="shared" ref="D44:L44" si="0">SUM(D6:D43)</f>
        <v>1072.3599999999999</v>
      </c>
      <c r="E44" s="47">
        <f t="shared" si="0"/>
        <v>5.6</v>
      </c>
      <c r="F44" s="47">
        <f>SUM(F6:F43)</f>
        <v>2742.1200000000003</v>
      </c>
      <c r="G44" s="47">
        <f t="shared" si="0"/>
        <v>283.94</v>
      </c>
      <c r="H44" s="47">
        <f t="shared" si="0"/>
        <v>25475.680000000004</v>
      </c>
      <c r="I44" s="47">
        <f t="shared" si="0"/>
        <v>12910.849999999999</v>
      </c>
      <c r="J44" s="47">
        <f t="shared" si="0"/>
        <v>4953.4099999999989</v>
      </c>
      <c r="K44" s="47">
        <f t="shared" si="0"/>
        <v>7606.9000000000005</v>
      </c>
      <c r="L44" s="47">
        <f t="shared" si="0"/>
        <v>6481.5499999999993</v>
      </c>
      <c r="M44" s="47">
        <f>SUM(M6:M43)</f>
        <v>6327.8899999999994</v>
      </c>
      <c r="N44" s="48">
        <f>SUM(N6:N43)</f>
        <v>153.65999999999997</v>
      </c>
    </row>
    <row r="46" spans="1:14" x14ac:dyDescent="0.25">
      <c r="A46" s="33" t="s">
        <v>95</v>
      </c>
      <c r="B46" s="34"/>
    </row>
    <row r="47" spans="1:14" x14ac:dyDescent="0.25">
      <c r="A47" s="33" t="s">
        <v>78</v>
      </c>
      <c r="B47" s="34"/>
    </row>
    <row r="48" spans="1:14" x14ac:dyDescent="0.25">
      <c r="A48" s="33" t="s">
        <v>79</v>
      </c>
      <c r="B48" s="34"/>
    </row>
    <row r="49" spans="1:1" x14ac:dyDescent="0.25">
      <c r="A49" s="77" t="s">
        <v>94</v>
      </c>
    </row>
  </sheetData>
  <mergeCells count="4">
    <mergeCell ref="A2:A5"/>
    <mergeCell ref="B2:B4"/>
    <mergeCell ref="C2:N2"/>
    <mergeCell ref="C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5"/>
  <sheetViews>
    <sheetView tabSelected="1" topLeftCell="A16" workbookViewId="0">
      <selection activeCell="E44" sqref="E44"/>
    </sheetView>
  </sheetViews>
  <sheetFormatPr defaultRowHeight="15" x14ac:dyDescent="0.25"/>
  <cols>
    <col min="1" max="1" width="19" customWidth="1"/>
    <col min="2" max="2" width="16" customWidth="1"/>
    <col min="3" max="3" width="17" customWidth="1"/>
    <col min="4" max="4" width="13.28515625" customWidth="1"/>
    <col min="5" max="5" width="16.85546875" customWidth="1"/>
  </cols>
  <sheetData>
    <row r="1" spans="1:5" ht="50.25" customHeight="1" x14ac:dyDescent="0.25">
      <c r="A1" s="94" t="s">
        <v>0</v>
      </c>
      <c r="B1" s="94"/>
      <c r="C1" s="94"/>
      <c r="D1" s="94"/>
      <c r="E1" s="94"/>
    </row>
    <row r="2" spans="1:5" ht="16.5" thickBot="1" x14ac:dyDescent="0.3">
      <c r="A2" s="95" t="s">
        <v>97</v>
      </c>
      <c r="B2" s="95"/>
      <c r="C2" s="95"/>
      <c r="D2" s="95"/>
      <c r="E2" s="95"/>
    </row>
    <row r="3" spans="1:5" ht="48" thickBot="1" x14ac:dyDescent="0.3">
      <c r="A3" s="58" t="s">
        <v>1</v>
      </c>
      <c r="B3" s="59" t="s">
        <v>2</v>
      </c>
      <c r="C3" s="60" t="s">
        <v>3</v>
      </c>
      <c r="D3" s="59" t="s">
        <v>4</v>
      </c>
      <c r="E3" s="61" t="s">
        <v>5</v>
      </c>
    </row>
    <row r="4" spans="1:5" ht="20.25" customHeight="1" x14ac:dyDescent="0.25">
      <c r="A4" s="62" t="s">
        <v>6</v>
      </c>
      <c r="B4" s="82">
        <v>0</v>
      </c>
      <c r="C4" s="83">
        <v>54.6</v>
      </c>
      <c r="D4" s="83">
        <v>0.01</v>
      </c>
      <c r="E4" s="83">
        <v>20.65</v>
      </c>
    </row>
    <row r="5" spans="1:5" ht="16.5" customHeight="1" x14ac:dyDescent="0.25">
      <c r="A5" s="63" t="s">
        <v>7</v>
      </c>
      <c r="B5" s="82">
        <v>2</v>
      </c>
      <c r="C5" s="83">
        <v>44.92</v>
      </c>
      <c r="D5" s="83">
        <v>0</v>
      </c>
      <c r="E5" s="83">
        <v>7.85</v>
      </c>
    </row>
    <row r="6" spans="1:5" ht="15.75" x14ac:dyDescent="0.25">
      <c r="A6" s="63" t="s">
        <v>8</v>
      </c>
      <c r="B6" s="82">
        <v>40.06</v>
      </c>
      <c r="C6" s="83">
        <v>33.49</v>
      </c>
      <c r="D6" s="83">
        <v>1.95</v>
      </c>
      <c r="E6" s="83">
        <v>0</v>
      </c>
    </row>
    <row r="7" spans="1:5" ht="15.75" x14ac:dyDescent="0.25">
      <c r="A7" s="63" t="s">
        <v>9</v>
      </c>
      <c r="B7" s="82">
        <v>62.28</v>
      </c>
      <c r="C7" s="83">
        <v>67.709999999999994</v>
      </c>
      <c r="D7" s="83">
        <v>1.33</v>
      </c>
      <c r="E7" s="83">
        <v>0</v>
      </c>
    </row>
    <row r="8" spans="1:5" ht="15.75" x14ac:dyDescent="0.25">
      <c r="A8" s="63" t="s">
        <v>10</v>
      </c>
      <c r="B8" s="82">
        <v>152.25</v>
      </c>
      <c r="C8" s="83">
        <v>54.4</v>
      </c>
      <c r="D8" s="83">
        <v>7.36</v>
      </c>
      <c r="E8" s="83">
        <v>0</v>
      </c>
    </row>
    <row r="9" spans="1:5" ht="15.75" x14ac:dyDescent="0.25">
      <c r="A9" s="63" t="s">
        <v>11</v>
      </c>
      <c r="B9" s="82">
        <v>49.9</v>
      </c>
      <c r="C9" s="83">
        <v>71.39</v>
      </c>
      <c r="D9" s="83">
        <v>2.09</v>
      </c>
      <c r="E9" s="83">
        <v>0</v>
      </c>
    </row>
    <row r="10" spans="1:5" ht="16.5" customHeight="1" x14ac:dyDescent="0.25">
      <c r="A10" s="63" t="s">
        <v>12</v>
      </c>
      <c r="B10" s="82">
        <v>122.83</v>
      </c>
      <c r="C10" s="83">
        <v>81.64</v>
      </c>
      <c r="D10" s="83">
        <v>0</v>
      </c>
      <c r="E10" s="83">
        <v>1.37</v>
      </c>
    </row>
    <row r="11" spans="1:5" ht="18" customHeight="1" x14ac:dyDescent="0.25">
      <c r="A11" s="63" t="s">
        <v>13</v>
      </c>
      <c r="B11" s="82">
        <v>0</v>
      </c>
      <c r="C11" s="83">
        <v>23.87</v>
      </c>
      <c r="D11" s="83">
        <v>0</v>
      </c>
      <c r="E11" s="83">
        <v>53.3</v>
      </c>
    </row>
    <row r="12" spans="1:5" ht="12.75" customHeight="1" x14ac:dyDescent="0.25">
      <c r="A12" s="63" t="s">
        <v>14</v>
      </c>
      <c r="B12" s="82">
        <v>15.37</v>
      </c>
      <c r="C12" s="83">
        <v>65.23</v>
      </c>
      <c r="D12" s="83">
        <v>0</v>
      </c>
      <c r="E12" s="83">
        <v>0</v>
      </c>
    </row>
    <row r="13" spans="1:5" ht="16.5" customHeight="1" x14ac:dyDescent="0.25">
      <c r="A13" s="63" t="s">
        <v>15</v>
      </c>
      <c r="B13" s="82">
        <v>72.400000000000006</v>
      </c>
      <c r="C13" s="83">
        <v>14.08</v>
      </c>
      <c r="D13" s="83">
        <v>3.57</v>
      </c>
      <c r="E13" s="83">
        <v>0</v>
      </c>
    </row>
    <row r="14" spans="1:5" ht="15" customHeight="1" x14ac:dyDescent="0.25">
      <c r="A14" s="63" t="s">
        <v>16</v>
      </c>
      <c r="B14" s="82">
        <v>40.43</v>
      </c>
      <c r="C14" s="83">
        <v>80.790000000000006</v>
      </c>
      <c r="D14" s="83">
        <v>6.76</v>
      </c>
      <c r="E14" s="83">
        <v>2.2000000000000002</v>
      </c>
    </row>
    <row r="15" spans="1:5" ht="14.25" customHeight="1" x14ac:dyDescent="0.25">
      <c r="A15" s="63" t="s">
        <v>17</v>
      </c>
      <c r="B15" s="83">
        <v>53.16</v>
      </c>
      <c r="C15" s="83">
        <v>96.97</v>
      </c>
      <c r="D15" s="83">
        <v>1.19</v>
      </c>
      <c r="E15" s="83">
        <v>6.38</v>
      </c>
    </row>
    <row r="16" spans="1:5" ht="15.75" x14ac:dyDescent="0.25">
      <c r="A16" s="63" t="s">
        <v>18</v>
      </c>
      <c r="B16" s="83">
        <v>176.37</v>
      </c>
      <c r="C16" s="83">
        <v>55.94</v>
      </c>
      <c r="D16" s="83">
        <v>0</v>
      </c>
      <c r="E16" s="83">
        <v>2.25</v>
      </c>
    </row>
    <row r="17" spans="1:5" ht="15" customHeight="1" x14ac:dyDescent="0.25">
      <c r="A17" s="63" t="s">
        <v>19</v>
      </c>
      <c r="B17" s="83">
        <v>101.45</v>
      </c>
      <c r="C17" s="83">
        <v>23.66</v>
      </c>
      <c r="D17" s="83">
        <v>7.54</v>
      </c>
      <c r="E17" s="83">
        <v>0</v>
      </c>
    </row>
    <row r="18" spans="1:5" ht="16.5" customHeight="1" x14ac:dyDescent="0.25">
      <c r="A18" s="63" t="s">
        <v>20</v>
      </c>
      <c r="B18" s="83">
        <v>118.12</v>
      </c>
      <c r="C18" s="83">
        <v>24.56</v>
      </c>
      <c r="D18" s="83">
        <v>68.959999999999994</v>
      </c>
      <c r="E18" s="83">
        <v>0</v>
      </c>
    </row>
    <row r="19" spans="1:5" ht="16.5" customHeight="1" x14ac:dyDescent="0.25">
      <c r="A19" s="63" t="s">
        <v>21</v>
      </c>
      <c r="B19" s="83">
        <v>137.71</v>
      </c>
      <c r="C19" s="83">
        <v>22.21</v>
      </c>
      <c r="D19" s="83">
        <v>6.44</v>
      </c>
      <c r="E19" s="83">
        <v>1.18</v>
      </c>
    </row>
    <row r="20" spans="1:5" ht="15.75" x14ac:dyDescent="0.25">
      <c r="A20" s="63" t="s">
        <v>22</v>
      </c>
      <c r="B20" s="83">
        <v>77.45</v>
      </c>
      <c r="C20" s="83">
        <v>32.880000000000003</v>
      </c>
      <c r="D20" s="83">
        <v>6.91</v>
      </c>
      <c r="E20" s="83">
        <v>0</v>
      </c>
    </row>
    <row r="21" spans="1:5" ht="15.75" customHeight="1" x14ac:dyDescent="0.25">
      <c r="A21" s="63" t="s">
        <v>23</v>
      </c>
      <c r="B21" s="83">
        <v>79.28</v>
      </c>
      <c r="C21" s="83">
        <v>26.06</v>
      </c>
      <c r="D21" s="83">
        <v>0.83</v>
      </c>
      <c r="E21" s="83">
        <v>0</v>
      </c>
    </row>
    <row r="22" spans="1:5" ht="18.75" customHeight="1" x14ac:dyDescent="0.25">
      <c r="A22" s="63" t="s">
        <v>24</v>
      </c>
      <c r="B22" s="83">
        <v>24.71</v>
      </c>
      <c r="C22" s="83">
        <v>94.99</v>
      </c>
      <c r="D22" s="83">
        <v>2.48</v>
      </c>
      <c r="E22" s="83">
        <v>0.39</v>
      </c>
    </row>
    <row r="23" spans="1:5" ht="15.75" x14ac:dyDescent="0.25">
      <c r="A23" s="63" t="s">
        <v>25</v>
      </c>
      <c r="B23" s="83">
        <v>34.47</v>
      </c>
      <c r="C23" s="83">
        <v>63.96</v>
      </c>
      <c r="D23" s="83">
        <v>0</v>
      </c>
      <c r="E23" s="83">
        <v>2.86</v>
      </c>
    </row>
    <row r="24" spans="1:5" ht="15.75" x14ac:dyDescent="0.25">
      <c r="A24" s="63" t="s">
        <v>26</v>
      </c>
      <c r="B24" s="83">
        <v>4.53</v>
      </c>
      <c r="C24" s="83">
        <v>45.03</v>
      </c>
      <c r="D24" s="83">
        <v>0</v>
      </c>
      <c r="E24" s="83">
        <v>7.26</v>
      </c>
    </row>
    <row r="25" spans="1:5" ht="13.5" customHeight="1" x14ac:dyDescent="0.25">
      <c r="A25" s="63" t="s">
        <v>27</v>
      </c>
      <c r="B25" s="83">
        <v>26.28</v>
      </c>
      <c r="C25" s="83">
        <v>92.5</v>
      </c>
      <c r="D25" s="83">
        <v>11.75</v>
      </c>
      <c r="E25" s="83">
        <v>16.27</v>
      </c>
    </row>
    <row r="26" spans="1:5" ht="18" customHeight="1" x14ac:dyDescent="0.25">
      <c r="A26" s="63" t="s">
        <v>28</v>
      </c>
      <c r="B26" s="83">
        <v>12.64</v>
      </c>
      <c r="C26" s="83">
        <v>84.14</v>
      </c>
      <c r="D26" s="83">
        <v>7.51</v>
      </c>
      <c r="E26" s="83">
        <v>18.350000000000001</v>
      </c>
    </row>
    <row r="27" spans="1:5" ht="17.25" customHeight="1" x14ac:dyDescent="0.25">
      <c r="A27" s="63" t="s">
        <v>29</v>
      </c>
      <c r="B27" s="83">
        <v>105.83</v>
      </c>
      <c r="C27" s="83">
        <v>104.38</v>
      </c>
      <c r="D27" s="83">
        <v>0</v>
      </c>
      <c r="E27" s="83">
        <v>2.81</v>
      </c>
    </row>
    <row r="28" spans="1:5" ht="27" customHeight="1" x14ac:dyDescent="0.25">
      <c r="A28" s="63" t="s">
        <v>30</v>
      </c>
      <c r="B28" s="83">
        <v>205.15</v>
      </c>
      <c r="C28" s="83">
        <v>41.97</v>
      </c>
      <c r="D28" s="83">
        <v>1.1100000000000001</v>
      </c>
      <c r="E28" s="83">
        <v>0.92</v>
      </c>
    </row>
    <row r="29" spans="1:5" ht="15.75" x14ac:dyDescent="0.25">
      <c r="A29" s="63" t="s">
        <v>31</v>
      </c>
      <c r="B29" s="83">
        <v>30.08</v>
      </c>
      <c r="C29" s="83">
        <v>211.89</v>
      </c>
      <c r="D29" s="83">
        <v>3.48</v>
      </c>
      <c r="E29" s="83">
        <v>4.24</v>
      </c>
    </row>
    <row r="30" spans="1:5" ht="21.75" customHeight="1" x14ac:dyDescent="0.25">
      <c r="A30" s="63" t="s">
        <v>32</v>
      </c>
      <c r="B30" s="83">
        <v>7.64</v>
      </c>
      <c r="C30" s="83">
        <v>16.440000000000001</v>
      </c>
      <c r="D30" s="83">
        <v>13.19</v>
      </c>
      <c r="E30" s="83">
        <v>0.08</v>
      </c>
    </row>
    <row r="31" spans="1:5" ht="27" customHeight="1" x14ac:dyDescent="0.25">
      <c r="A31" s="63" t="s">
        <v>33</v>
      </c>
      <c r="B31" s="83">
        <v>65.239999999999995</v>
      </c>
      <c r="C31" s="83">
        <v>93.54</v>
      </c>
      <c r="D31" s="83">
        <v>1</v>
      </c>
      <c r="E31" s="83">
        <v>18.96</v>
      </c>
    </row>
    <row r="32" spans="1:5" ht="15.75" x14ac:dyDescent="0.25">
      <c r="A32" s="63" t="s">
        <v>34</v>
      </c>
      <c r="B32" s="83">
        <v>0</v>
      </c>
      <c r="C32" s="83">
        <v>0.91</v>
      </c>
      <c r="D32" s="83">
        <v>0</v>
      </c>
      <c r="E32" s="83">
        <v>18.260000000000002</v>
      </c>
    </row>
    <row r="33" spans="1:5" ht="18" customHeight="1" x14ac:dyDescent="0.25">
      <c r="A33" s="63" t="s">
        <v>35</v>
      </c>
      <c r="B33" s="83">
        <v>134.28</v>
      </c>
      <c r="C33" s="83">
        <v>53.43</v>
      </c>
      <c r="D33" s="83">
        <v>3.01</v>
      </c>
      <c r="E33" s="83">
        <v>0</v>
      </c>
    </row>
    <row r="34" spans="1:5" ht="18" customHeight="1" x14ac:dyDescent="0.25">
      <c r="A34" s="63" t="s">
        <v>36</v>
      </c>
      <c r="B34" s="83">
        <v>99.32</v>
      </c>
      <c r="C34" s="83">
        <v>66.94</v>
      </c>
      <c r="D34" s="83">
        <v>11.88</v>
      </c>
      <c r="E34" s="83">
        <v>0.27</v>
      </c>
    </row>
    <row r="35" spans="1:5" ht="23.25" customHeight="1" x14ac:dyDescent="0.25">
      <c r="A35" s="63" t="s">
        <v>37</v>
      </c>
      <c r="B35" s="83">
        <v>75.03</v>
      </c>
      <c r="C35" s="83">
        <v>17.559999999999999</v>
      </c>
      <c r="D35" s="83">
        <v>16.2</v>
      </c>
      <c r="E35" s="83">
        <v>2.27</v>
      </c>
    </row>
    <row r="36" spans="1:5" ht="15.75" x14ac:dyDescent="0.25">
      <c r="A36" s="63" t="s">
        <v>38</v>
      </c>
      <c r="B36" s="83">
        <v>0</v>
      </c>
      <c r="C36" s="83">
        <v>104.39</v>
      </c>
      <c r="D36" s="83">
        <v>0</v>
      </c>
      <c r="E36" s="83">
        <v>492.18</v>
      </c>
    </row>
    <row r="37" spans="1:5" ht="15.75" x14ac:dyDescent="0.25">
      <c r="A37" s="63" t="s">
        <v>39</v>
      </c>
      <c r="B37" s="83">
        <v>0</v>
      </c>
      <c r="C37" s="83">
        <v>80.790000000000006</v>
      </c>
      <c r="D37" s="83">
        <v>0</v>
      </c>
      <c r="E37" s="83">
        <v>8.27</v>
      </c>
    </row>
    <row r="38" spans="1:5" ht="30" customHeight="1" x14ac:dyDescent="0.25">
      <c r="A38" s="63" t="s">
        <v>40</v>
      </c>
      <c r="B38" s="83">
        <v>0</v>
      </c>
      <c r="C38" s="83">
        <v>11.47</v>
      </c>
      <c r="D38" s="83">
        <v>0</v>
      </c>
      <c r="E38" s="83">
        <v>9.39</v>
      </c>
    </row>
    <row r="39" spans="1:5" ht="15.75" x14ac:dyDescent="0.25">
      <c r="A39" s="63" t="s">
        <v>41</v>
      </c>
      <c r="B39" s="83">
        <v>0</v>
      </c>
      <c r="C39" s="83">
        <v>49.44</v>
      </c>
      <c r="D39" s="83">
        <v>0</v>
      </c>
      <c r="E39" s="83">
        <v>10.42</v>
      </c>
    </row>
    <row r="40" spans="1:5" ht="16.5" customHeight="1" x14ac:dyDescent="0.25">
      <c r="A40" s="63" t="s">
        <v>42</v>
      </c>
      <c r="B40" s="83">
        <v>173.54</v>
      </c>
      <c r="C40" s="83">
        <v>27.92</v>
      </c>
      <c r="D40" s="83">
        <v>24.38</v>
      </c>
      <c r="E40" s="83">
        <v>3.15</v>
      </c>
    </row>
    <row r="41" spans="1:5" ht="15.75" x14ac:dyDescent="0.25">
      <c r="A41" s="63" t="s">
        <v>43</v>
      </c>
      <c r="B41" s="83">
        <v>191.19</v>
      </c>
      <c r="C41" s="83">
        <v>20.5</v>
      </c>
      <c r="D41" s="83">
        <v>22.89</v>
      </c>
      <c r="E41" s="83">
        <v>2.6</v>
      </c>
    </row>
    <row r="42" spans="1:5" ht="22.5" customHeight="1" thickBot="1" x14ac:dyDescent="0.3">
      <c r="A42" s="64" t="s">
        <v>44</v>
      </c>
      <c r="B42" s="84">
        <v>2490.9900000000002</v>
      </c>
      <c r="C42" s="84">
        <v>2156.5900000000006</v>
      </c>
      <c r="D42" s="84">
        <v>233.81999999999994</v>
      </c>
      <c r="E42" s="84">
        <v>714.13</v>
      </c>
    </row>
    <row r="43" spans="1:5" x14ac:dyDescent="0.25">
      <c r="A43" s="1" t="s">
        <v>98</v>
      </c>
    </row>
    <row r="44" spans="1:5" x14ac:dyDescent="0.25">
      <c r="A44" s="1" t="s">
        <v>45</v>
      </c>
    </row>
    <row r="45" spans="1:5" x14ac:dyDescent="0.25">
      <c r="A45" s="1" t="s">
        <v>99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45"/>
  <sheetViews>
    <sheetView topLeftCell="A13" workbookViewId="0">
      <selection activeCell="H44" sqref="H44"/>
    </sheetView>
  </sheetViews>
  <sheetFormatPr defaultRowHeight="15" x14ac:dyDescent="0.25"/>
  <sheetData>
    <row r="1" spans="1:42" x14ac:dyDescent="0.25">
      <c r="A1" s="67" t="s">
        <v>46</v>
      </c>
      <c r="D1" s="68"/>
      <c r="E1" s="69"/>
    </row>
    <row r="2" spans="1:42" x14ac:dyDescent="0.25">
      <c r="A2" s="70" t="s">
        <v>102</v>
      </c>
      <c r="C2" s="96"/>
      <c r="D2" s="96"/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2">
        <v>13</v>
      </c>
      <c r="R2" s="2">
        <v>14</v>
      </c>
      <c r="S2" s="2">
        <v>15</v>
      </c>
      <c r="T2" s="2">
        <v>16</v>
      </c>
      <c r="U2" s="2">
        <v>18</v>
      </c>
      <c r="V2" s="2">
        <v>19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40</v>
      </c>
    </row>
    <row r="3" spans="1:42" ht="40.5" x14ac:dyDescent="0.25">
      <c r="A3" s="3" t="s">
        <v>47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</row>
    <row r="4" spans="1:42" x14ac:dyDescent="0.25">
      <c r="A4" s="71" t="s">
        <v>48</v>
      </c>
      <c r="B4" s="71" t="s">
        <v>49</v>
      </c>
      <c r="C4" s="72" t="s">
        <v>50</v>
      </c>
      <c r="D4" s="72" t="s">
        <v>50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</row>
    <row r="5" spans="1:42" x14ac:dyDescent="0.25">
      <c r="A5" s="5" t="s">
        <v>51</v>
      </c>
      <c r="B5" s="6">
        <v>1</v>
      </c>
      <c r="C5" s="7">
        <f>SUM('[1]1:40'!C5)</f>
        <v>0</v>
      </c>
      <c r="D5" s="7">
        <f>SUM('[1]1:40'!D5)</f>
        <v>2490.9900000000002</v>
      </c>
      <c r="E5" s="8">
        <f>'[1]1'!$D5</f>
        <v>0</v>
      </c>
      <c r="F5" s="8">
        <f>'[1]2'!$D5</f>
        <v>2</v>
      </c>
      <c r="G5" s="8">
        <f>'[1]3'!$D5</f>
        <v>40.06</v>
      </c>
      <c r="H5" s="8">
        <f>'[1]4'!$D5</f>
        <v>62.28</v>
      </c>
      <c r="I5" s="8">
        <f>'[1]5'!$D5</f>
        <v>152.25</v>
      </c>
      <c r="J5" s="8">
        <f>'[1]6'!$D5</f>
        <v>49.9</v>
      </c>
      <c r="K5" s="8">
        <f>'[1]7'!$D5</f>
        <v>122.83</v>
      </c>
      <c r="L5" s="8">
        <f>'[1]8'!$D5</f>
        <v>0</v>
      </c>
      <c r="M5" s="8">
        <f>'[1]9'!$D5</f>
        <v>15.37</v>
      </c>
      <c r="N5" s="8">
        <f>'[1]10'!$D5</f>
        <v>72.400000000000006</v>
      </c>
      <c r="O5" s="8">
        <f>'[1]11'!$D5</f>
        <v>40.43</v>
      </c>
      <c r="P5" s="9">
        <f>'[1]12'!$D5</f>
        <v>53.16</v>
      </c>
      <c r="Q5" s="9">
        <f>'[1]13'!$D5</f>
        <v>176.37</v>
      </c>
      <c r="R5" s="9">
        <f>'[1]14'!$D5</f>
        <v>101.45</v>
      </c>
      <c r="S5" s="9">
        <f>'[1]15'!$D5</f>
        <v>118.12</v>
      </c>
      <c r="T5" s="9">
        <f>'[1]16'!$D5</f>
        <v>137.71</v>
      </c>
      <c r="U5" s="9">
        <f>'[1]17'!$D5</f>
        <v>77.45</v>
      </c>
      <c r="V5" s="9">
        <f>'[1]18'!$D5</f>
        <v>79.28</v>
      </c>
      <c r="W5" s="9">
        <f>'[1]20'!$D5</f>
        <v>24.71</v>
      </c>
      <c r="X5" s="9">
        <f>'[1]21'!$D5</f>
        <v>34.47</v>
      </c>
      <c r="Y5" s="9">
        <f>'[1]22'!$D5</f>
        <v>4.53</v>
      </c>
      <c r="Z5" s="9">
        <f>'[1]23'!$D5</f>
        <v>26.28</v>
      </c>
      <c r="AA5" s="9">
        <f>'[1]24'!$D5</f>
        <v>12.64</v>
      </c>
      <c r="AB5" s="9">
        <f>'[1]25'!$D5</f>
        <v>105.83</v>
      </c>
      <c r="AC5" s="9">
        <f>'[1]26'!$D5</f>
        <v>205.15</v>
      </c>
      <c r="AD5" s="9">
        <f>'[1]27'!$D5</f>
        <v>30.08</v>
      </c>
      <c r="AE5" s="9">
        <f>'[1]28'!$D5</f>
        <v>7.64</v>
      </c>
      <c r="AF5" s="9">
        <f>'[1]29'!$D5</f>
        <v>65.239999999999995</v>
      </c>
      <c r="AG5" s="9">
        <f>'[1]30'!$D5</f>
        <v>0</v>
      </c>
      <c r="AH5" s="9">
        <f>'[1]31'!$D5</f>
        <v>134.28</v>
      </c>
      <c r="AI5" s="9">
        <f>'[1]32'!$D5</f>
        <v>99.32</v>
      </c>
      <c r="AJ5" s="9">
        <f>'[1]33'!$D5</f>
        <v>75.03</v>
      </c>
      <c r="AK5" s="9">
        <f>'[1]34'!$D5</f>
        <v>0</v>
      </c>
      <c r="AL5" s="9">
        <f>'[1]35'!$D5</f>
        <v>0</v>
      </c>
      <c r="AM5" s="9">
        <f>'[1]36'!$D5</f>
        <v>0</v>
      </c>
      <c r="AN5" s="9">
        <f>'[1]37'!$D5</f>
        <v>0</v>
      </c>
      <c r="AO5" s="9">
        <f>'[1]38'!$D5</f>
        <v>173.54</v>
      </c>
      <c r="AP5" s="9">
        <f>'[1]40'!$D5</f>
        <v>191.19</v>
      </c>
    </row>
    <row r="6" spans="1:42" x14ac:dyDescent="0.25">
      <c r="A6" s="10" t="s">
        <v>52</v>
      </c>
      <c r="B6" s="11">
        <v>2</v>
      </c>
      <c r="C6" s="12">
        <f>SUM('[1]1:40'!C6)</f>
        <v>1884.6000000000004</v>
      </c>
      <c r="D6" s="12">
        <f>SUM('[1]1:40'!D6)</f>
        <v>1884.6000000000004</v>
      </c>
      <c r="E6" s="13">
        <f>'[1]1'!$D6</f>
        <v>0</v>
      </c>
      <c r="F6" s="13">
        <f>'[1]2'!$D6</f>
        <v>2</v>
      </c>
      <c r="G6" s="13">
        <f>'[1]3'!$D6</f>
        <v>31.52</v>
      </c>
      <c r="H6" s="13">
        <f>'[1]4'!$D6</f>
        <v>58.32</v>
      </c>
      <c r="I6" s="13">
        <f>'[1]5'!$D6</f>
        <v>76.5</v>
      </c>
      <c r="J6" s="13">
        <f>'[1]6'!$D6</f>
        <v>37.89</v>
      </c>
      <c r="K6" s="13">
        <f>'[1]7'!$D6</f>
        <v>77</v>
      </c>
      <c r="L6" s="13">
        <f>'[1]8'!$D6</f>
        <v>0</v>
      </c>
      <c r="M6" s="13">
        <f>'[1]9'!$D6</f>
        <v>15.37</v>
      </c>
      <c r="N6" s="13">
        <f>'[1]10'!$D6</f>
        <v>38.659999999999997</v>
      </c>
      <c r="O6" s="13">
        <f>'[1]11'!$D6</f>
        <v>38.49</v>
      </c>
      <c r="P6" s="13">
        <f>'[1]12'!$D6</f>
        <v>33.96</v>
      </c>
      <c r="Q6" s="13">
        <f>'[1]13'!$D6</f>
        <v>135.77000000000001</v>
      </c>
      <c r="R6" s="13">
        <f>'[1]14'!$D6</f>
        <v>85.34</v>
      </c>
      <c r="S6" s="13">
        <f>'[1]15'!$D6</f>
        <v>81.58</v>
      </c>
      <c r="T6" s="13">
        <f>'[1]16'!$D6</f>
        <v>117.15</v>
      </c>
      <c r="U6" s="13">
        <f>'[1]17'!$D6</f>
        <v>69.91</v>
      </c>
      <c r="V6" s="13">
        <f>'[1]18'!$D6</f>
        <v>57.59</v>
      </c>
      <c r="W6" s="13">
        <f>'[1]20'!$D6</f>
        <v>15.09</v>
      </c>
      <c r="X6" s="13">
        <f>'[1]21'!$D6</f>
        <v>18.87</v>
      </c>
      <c r="Y6" s="13">
        <f>'[1]22'!$D6</f>
        <v>4.53</v>
      </c>
      <c r="Z6" s="13">
        <f>'[1]23'!$D6</f>
        <v>5.45</v>
      </c>
      <c r="AA6" s="13">
        <f>'[1]24'!$D6</f>
        <v>11.44</v>
      </c>
      <c r="AB6" s="13">
        <f>'[1]25'!$D6</f>
        <v>83.07</v>
      </c>
      <c r="AC6" s="13">
        <f>'[1]26'!$D6</f>
        <v>193.61</v>
      </c>
      <c r="AD6" s="13">
        <f>'[1]27'!$D6</f>
        <v>28.88</v>
      </c>
      <c r="AE6" s="13">
        <f>'[1]28'!$D6</f>
        <v>7.64</v>
      </c>
      <c r="AF6" s="13">
        <f>'[1]29'!$D6</f>
        <v>49.83</v>
      </c>
      <c r="AG6" s="13">
        <f>'[1]30'!$D6</f>
        <v>0</v>
      </c>
      <c r="AH6" s="13">
        <f>'[1]31'!$D6</f>
        <v>112.72</v>
      </c>
      <c r="AI6" s="13">
        <f>'[1]32'!$D6</f>
        <v>77.78</v>
      </c>
      <c r="AJ6" s="13">
        <f>'[1]33'!$D6</f>
        <v>28.02</v>
      </c>
      <c r="AK6" s="13">
        <f>'[1]34'!$D6</f>
        <v>0</v>
      </c>
      <c r="AL6" s="13">
        <f>'[1]35'!$D6</f>
        <v>0</v>
      </c>
      <c r="AM6" s="13">
        <f>'[1]36'!$D6</f>
        <v>0</v>
      </c>
      <c r="AN6" s="13">
        <f>'[1]37'!$D6</f>
        <v>0</v>
      </c>
      <c r="AO6" s="13">
        <f>'[1]38'!$D6</f>
        <v>135.9</v>
      </c>
      <c r="AP6" s="13">
        <f>'[1]40'!$D6</f>
        <v>154.72</v>
      </c>
    </row>
    <row r="7" spans="1:42" x14ac:dyDescent="0.25">
      <c r="A7" s="10" t="s">
        <v>53</v>
      </c>
      <c r="B7" s="11">
        <v>3</v>
      </c>
      <c r="C7" s="12">
        <f>SUM('[1]1:40'!C7)</f>
        <v>255.42999999999995</v>
      </c>
      <c r="D7" s="12">
        <f>SUM('[1]1:40'!D7)</f>
        <v>255.42999999999995</v>
      </c>
      <c r="E7" s="13">
        <f>'[1]1'!$D7</f>
        <v>0</v>
      </c>
      <c r="F7" s="13">
        <f>'[1]2'!$D7</f>
        <v>0</v>
      </c>
      <c r="G7" s="13">
        <f>'[1]3'!$D7</f>
        <v>5.4</v>
      </c>
      <c r="H7" s="13">
        <f>'[1]4'!$D7</f>
        <v>0</v>
      </c>
      <c r="I7" s="13">
        <f>'[1]5'!$D7</f>
        <v>8.76</v>
      </c>
      <c r="J7" s="13">
        <f>'[1]6'!$D7</f>
        <v>11.44</v>
      </c>
      <c r="K7" s="13">
        <f>'[1]7'!$D7</f>
        <v>3.91</v>
      </c>
      <c r="L7" s="13">
        <f>'[1]8'!$D7</f>
        <v>0</v>
      </c>
      <c r="M7" s="13">
        <f>'[1]9'!$D7</f>
        <v>0</v>
      </c>
      <c r="N7" s="13">
        <f>'[1]10'!$D7</f>
        <v>4.3899999999999997</v>
      </c>
      <c r="O7" s="13">
        <f>'[1]11'!$D7</f>
        <v>1.94</v>
      </c>
      <c r="P7" s="13">
        <f>'[1]12'!$D7</f>
        <v>6.82</v>
      </c>
      <c r="Q7" s="13">
        <f>'[1]13'!$D7</f>
        <v>25.88</v>
      </c>
      <c r="R7" s="13">
        <f>'[1]14'!$D7</f>
        <v>16.11</v>
      </c>
      <c r="S7" s="13">
        <f>'[1]15'!$D7</f>
        <v>30.71</v>
      </c>
      <c r="T7" s="13">
        <f>'[1]16'!$D7</f>
        <v>12.7</v>
      </c>
      <c r="U7" s="13">
        <f>'[1]17'!$D7</f>
        <v>7.54</v>
      </c>
      <c r="V7" s="13">
        <f>'[1]18'!$D7</f>
        <v>5.62</v>
      </c>
      <c r="W7" s="13">
        <f>'[1]20'!$D7</f>
        <v>2.02</v>
      </c>
      <c r="X7" s="13">
        <f>'[1]21'!$D7</f>
        <v>13.23</v>
      </c>
      <c r="Y7" s="13">
        <f>'[1]22'!$D7</f>
        <v>0</v>
      </c>
      <c r="Z7" s="13">
        <f>'[1]23'!$D7</f>
        <v>1.9</v>
      </c>
      <c r="AA7" s="13">
        <f>'[1]24'!$D7</f>
        <v>1.2</v>
      </c>
      <c r="AB7" s="13">
        <f>'[1]25'!$D7</f>
        <v>18.62</v>
      </c>
      <c r="AC7" s="13">
        <f>'[1]26'!$D7</f>
        <v>1</v>
      </c>
      <c r="AD7" s="13">
        <f>'[1]27'!$D7</f>
        <v>1.2</v>
      </c>
      <c r="AE7" s="13">
        <f>'[1]28'!$D7</f>
        <v>0</v>
      </c>
      <c r="AF7" s="13">
        <f>'[1]29'!$D7</f>
        <v>0</v>
      </c>
      <c r="AG7" s="13">
        <f>'[1]30'!$D7</f>
        <v>0</v>
      </c>
      <c r="AH7" s="13">
        <f>'[1]31'!$D7</f>
        <v>7.56</v>
      </c>
      <c r="AI7" s="13">
        <f>'[1]32'!$D7</f>
        <v>13.59</v>
      </c>
      <c r="AJ7" s="13">
        <f>'[1]33'!$D7</f>
        <v>43.19</v>
      </c>
      <c r="AK7" s="13">
        <f>'[1]34'!$D7</f>
        <v>0</v>
      </c>
      <c r="AL7" s="13">
        <f>'[1]35'!$D7</f>
        <v>0</v>
      </c>
      <c r="AM7" s="13">
        <f>'[1]36'!$D7</f>
        <v>0</v>
      </c>
      <c r="AN7" s="13">
        <f>'[1]37'!$D7</f>
        <v>0</v>
      </c>
      <c r="AO7" s="13">
        <f>'[1]38'!$D7</f>
        <v>0</v>
      </c>
      <c r="AP7" s="13">
        <f>'[1]40'!$D7</f>
        <v>10.7</v>
      </c>
    </row>
    <row r="8" spans="1:42" x14ac:dyDescent="0.25">
      <c r="A8" s="10" t="s">
        <v>54</v>
      </c>
      <c r="B8" s="11">
        <v>4</v>
      </c>
      <c r="C8" s="12">
        <f>SUM('[1]1:40'!C8)</f>
        <v>11.68</v>
      </c>
      <c r="D8" s="12">
        <f>SUM('[1]1:40'!D8)</f>
        <v>313.98</v>
      </c>
      <c r="E8" s="13">
        <f>'[1]1'!$D8</f>
        <v>0</v>
      </c>
      <c r="F8" s="13">
        <f>'[1]2'!$D8</f>
        <v>0</v>
      </c>
      <c r="G8" s="13">
        <f>'[1]3'!$D8</f>
        <v>3.14</v>
      </c>
      <c r="H8" s="13">
        <f>'[1]4'!$D8</f>
        <v>3.96</v>
      </c>
      <c r="I8" s="13">
        <f>'[1]5'!$D8</f>
        <v>66.989999999999995</v>
      </c>
      <c r="J8" s="13">
        <f>'[1]6'!$D8</f>
        <v>0.56999999999999995</v>
      </c>
      <c r="K8" s="13">
        <f>'[1]7'!$D8</f>
        <v>41.66</v>
      </c>
      <c r="L8" s="13">
        <f>'[1]8'!$D8</f>
        <v>0</v>
      </c>
      <c r="M8" s="13">
        <f>'[1]9'!$D8</f>
        <v>0</v>
      </c>
      <c r="N8" s="13">
        <f>'[1]10'!$D8</f>
        <v>29.35</v>
      </c>
      <c r="O8" s="13">
        <f>'[1]11'!$D8</f>
        <v>0</v>
      </c>
      <c r="P8" s="13">
        <f>'[1]12'!$D8</f>
        <v>12.38</v>
      </c>
      <c r="Q8" s="13">
        <f>'[1]13'!$D8</f>
        <v>14.72</v>
      </c>
      <c r="R8" s="13">
        <f>'[1]14'!$D8</f>
        <v>0</v>
      </c>
      <c r="S8" s="13">
        <f>'[1]15'!$D8</f>
        <v>5.83</v>
      </c>
      <c r="T8" s="13">
        <f>'[1]16'!$D8</f>
        <v>7.86</v>
      </c>
      <c r="U8" s="13">
        <f>'[1]17'!$D8</f>
        <v>0</v>
      </c>
      <c r="V8" s="13">
        <f>'[1]18'!$D8</f>
        <v>15.27</v>
      </c>
      <c r="W8" s="13">
        <f>'[1]20'!$D8</f>
        <v>5.59</v>
      </c>
      <c r="X8" s="13">
        <f>'[1]21'!$D8</f>
        <v>2.37</v>
      </c>
      <c r="Y8" s="13">
        <f>'[1]22'!$D8</f>
        <v>0</v>
      </c>
      <c r="Z8" s="13">
        <f>'[1]23'!$D8</f>
        <v>18.93</v>
      </c>
      <c r="AA8" s="13">
        <f>'[1]24'!$D8</f>
        <v>0</v>
      </c>
      <c r="AB8" s="13">
        <f>'[1]25'!$D8</f>
        <v>4.1399999999999997</v>
      </c>
      <c r="AC8" s="13">
        <f>'[1]26'!$D8</f>
        <v>10.54</v>
      </c>
      <c r="AD8" s="13">
        <f>'[1]27'!$D8</f>
        <v>0</v>
      </c>
      <c r="AE8" s="13">
        <f>'[1]28'!$D8</f>
        <v>0</v>
      </c>
      <c r="AF8" s="13">
        <f>'[1]29'!$D8</f>
        <v>15.41</v>
      </c>
      <c r="AG8" s="13">
        <f>'[1]30'!$D8</f>
        <v>0</v>
      </c>
      <c r="AH8" s="13">
        <f>'[1]31'!$D8</f>
        <v>7.6</v>
      </c>
      <c r="AI8" s="13">
        <f>'[1]32'!$D8</f>
        <v>7.95</v>
      </c>
      <c r="AJ8" s="13">
        <f>'[1]33'!$D8</f>
        <v>3.82</v>
      </c>
      <c r="AK8" s="13">
        <f>'[1]34'!$D8</f>
        <v>0</v>
      </c>
      <c r="AL8" s="13">
        <f>'[1]35'!$D8</f>
        <v>0</v>
      </c>
      <c r="AM8" s="13">
        <f>'[1]36'!$D8</f>
        <v>0</v>
      </c>
      <c r="AN8" s="13">
        <f>'[1]37'!$D8</f>
        <v>0</v>
      </c>
      <c r="AO8" s="13">
        <f>'[1]38'!$D8</f>
        <v>10.130000000000001</v>
      </c>
      <c r="AP8" s="13">
        <f>'[1]40'!$D8</f>
        <v>25.77</v>
      </c>
    </row>
    <row r="9" spans="1:42" x14ac:dyDescent="0.25">
      <c r="A9" s="10" t="s">
        <v>55</v>
      </c>
      <c r="B9" s="11">
        <v>5</v>
      </c>
      <c r="C9" s="12">
        <f>SUM('[1]1:40'!C9)</f>
        <v>302.3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25">
      <c r="A10" s="10" t="s">
        <v>56</v>
      </c>
      <c r="B10" s="11">
        <v>6</v>
      </c>
      <c r="C10" s="16">
        <f>SUM('[1]1:40'!C10)</f>
        <v>36.980000000000004</v>
      </c>
      <c r="D10" s="12">
        <f>SUM('[1]1:40'!D10)</f>
        <v>36.980000000000004</v>
      </c>
      <c r="E10" s="13">
        <f>'[1]1'!$D10</f>
        <v>0</v>
      </c>
      <c r="F10" s="13">
        <f>'[1]2'!$D10</f>
        <v>0</v>
      </c>
      <c r="G10" s="13">
        <f>'[1]3'!$D10</f>
        <v>0</v>
      </c>
      <c r="H10" s="13">
        <f>'[1]4'!$D10</f>
        <v>0</v>
      </c>
      <c r="I10" s="13">
        <f>'[1]5'!$D10</f>
        <v>0</v>
      </c>
      <c r="J10" s="13">
        <f>'[1]6'!$D10</f>
        <v>0</v>
      </c>
      <c r="K10" s="13">
        <f>'[1]7'!$D10</f>
        <v>0.26</v>
      </c>
      <c r="L10" s="13">
        <f>'[1]8'!$D10</f>
        <v>0</v>
      </c>
      <c r="M10" s="13">
        <f>'[1]9'!$D10</f>
        <v>0</v>
      </c>
      <c r="N10" s="13">
        <f>'[1]10'!$D10</f>
        <v>0</v>
      </c>
      <c r="O10" s="13">
        <f>'[1]11'!$D10</f>
        <v>0</v>
      </c>
      <c r="P10" s="13">
        <f>'[1]12'!$D10</f>
        <v>0</v>
      </c>
      <c r="Q10" s="13">
        <f>'[1]13'!$D10</f>
        <v>0</v>
      </c>
      <c r="R10" s="13">
        <f>'[1]14'!$D10</f>
        <v>0</v>
      </c>
      <c r="S10" s="13">
        <f>'[1]15'!$D10</f>
        <v>0</v>
      </c>
      <c r="T10" s="13">
        <f>'[1]16'!$D10</f>
        <v>0</v>
      </c>
      <c r="U10" s="13">
        <f>'[1]17'!$D10</f>
        <v>0</v>
      </c>
      <c r="V10" s="13">
        <f>'[1]18'!$D10</f>
        <v>0.8</v>
      </c>
      <c r="W10" s="13">
        <f>'[1]20'!$D10</f>
        <v>2.0099999999999998</v>
      </c>
      <c r="X10" s="13">
        <f>'[1]21'!$D10</f>
        <v>0</v>
      </c>
      <c r="Y10" s="13">
        <f>'[1]22'!$D10</f>
        <v>0</v>
      </c>
      <c r="Z10" s="13">
        <f>'[1]23'!$D10</f>
        <v>0</v>
      </c>
      <c r="AA10" s="13">
        <f>'[1]24'!$D10</f>
        <v>0</v>
      </c>
      <c r="AB10" s="13">
        <f>'[1]25'!$D10</f>
        <v>0</v>
      </c>
      <c r="AC10" s="13">
        <f>'[1]26'!$D10</f>
        <v>0</v>
      </c>
      <c r="AD10" s="13">
        <f>'[1]27'!$D10</f>
        <v>0</v>
      </c>
      <c r="AE10" s="13">
        <f>'[1]28'!$D10</f>
        <v>0</v>
      </c>
      <c r="AF10" s="13">
        <f>'[1]29'!$D10</f>
        <v>0</v>
      </c>
      <c r="AG10" s="13">
        <f>'[1]30'!$D10</f>
        <v>0</v>
      </c>
      <c r="AH10" s="13">
        <f>'[1]31'!$D10</f>
        <v>6.4</v>
      </c>
      <c r="AI10" s="13">
        <f>'[1]32'!$D10</f>
        <v>0</v>
      </c>
      <c r="AJ10" s="13">
        <f>'[1]33'!$D10</f>
        <v>0</v>
      </c>
      <c r="AK10" s="13">
        <f>'[1]34'!$D10</f>
        <v>0</v>
      </c>
      <c r="AL10" s="13">
        <f>'[1]35'!$D10</f>
        <v>0</v>
      </c>
      <c r="AM10" s="13">
        <f>'[1]36'!$D10</f>
        <v>0</v>
      </c>
      <c r="AN10" s="13">
        <f>'[1]37'!$D10</f>
        <v>0</v>
      </c>
      <c r="AO10" s="13">
        <f>'[1]38'!$D10</f>
        <v>27.51</v>
      </c>
      <c r="AP10" s="13">
        <f>'[1]40'!$D10</f>
        <v>0</v>
      </c>
    </row>
    <row r="11" spans="1:42" x14ac:dyDescent="0.25">
      <c r="A11" s="10" t="s">
        <v>57</v>
      </c>
      <c r="B11" s="11">
        <v>7</v>
      </c>
      <c r="C11" s="17"/>
      <c r="D11" s="18">
        <f t="array" ref="D11">AVERAGE(IF(E11:AP11&gt;0,E11:AP11,""))</f>
        <v>86.524193548387103</v>
      </c>
      <c r="E11" s="13">
        <f>'[1]1'!$D11</f>
        <v>0</v>
      </c>
      <c r="F11" s="13">
        <f>'[1]2'!$D11</f>
        <v>90</v>
      </c>
      <c r="G11" s="13">
        <f>'[1]3'!$D11</f>
        <v>88.04</v>
      </c>
      <c r="H11" s="13">
        <f>'[1]4'!$D11</f>
        <v>88.41</v>
      </c>
      <c r="I11" s="13">
        <f>'[1]5'!$D11</f>
        <v>79</v>
      </c>
      <c r="J11" s="13">
        <f>'[1]6'!$D11</f>
        <v>89.71</v>
      </c>
      <c r="K11" s="13">
        <f>'[1]7'!$D11</f>
        <v>81.38</v>
      </c>
      <c r="L11" s="13">
        <f>'[1]8'!$D11</f>
        <v>0</v>
      </c>
      <c r="M11" s="13">
        <f>'[1]9'!$D11</f>
        <v>90</v>
      </c>
      <c r="N11" s="13">
        <f>'[1]10'!$D11</f>
        <v>79.87</v>
      </c>
      <c r="O11" s="13">
        <f>'[1]11'!$D11</f>
        <v>90</v>
      </c>
      <c r="P11" s="13">
        <f>'[1]12'!$D11</f>
        <v>84.18</v>
      </c>
      <c r="Q11" s="13">
        <f>'[1]13'!$D11</f>
        <v>87.91</v>
      </c>
      <c r="R11" s="13">
        <f>'[1]14'!$D11</f>
        <v>90</v>
      </c>
      <c r="S11" s="13">
        <f>'[1]15'!$D11</f>
        <v>88.77</v>
      </c>
      <c r="T11" s="13">
        <f>'[1]16'!$D11</f>
        <v>88.57</v>
      </c>
      <c r="U11" s="13">
        <f>'[1]17'!$D11</f>
        <v>90</v>
      </c>
      <c r="V11" s="13">
        <f>'[1]18'!$D11</f>
        <v>84.53</v>
      </c>
      <c r="W11" s="13">
        <f>'[1]20'!$D11</f>
        <v>79.06</v>
      </c>
      <c r="X11" s="13">
        <f>'[1]21'!$D11</f>
        <v>90</v>
      </c>
      <c r="Y11" s="13">
        <f>'[1]22'!$D11</f>
        <v>90</v>
      </c>
      <c r="Z11" s="13">
        <f>'[1]23'!$D11</f>
        <v>71.989999999999995</v>
      </c>
      <c r="AA11" s="13">
        <f>'[1]24'!$D11</f>
        <v>90</v>
      </c>
      <c r="AB11" s="13">
        <f>'[1]25'!$D11</f>
        <v>89.61</v>
      </c>
      <c r="AC11" s="13">
        <f>'[1]26'!$D11</f>
        <v>88.72</v>
      </c>
      <c r="AD11" s="13">
        <f>'[1]27'!$D11</f>
        <v>90</v>
      </c>
      <c r="AE11" s="13">
        <f>'[1]28'!$D11</f>
        <v>90</v>
      </c>
      <c r="AF11" s="13">
        <f>'[1]29'!$D11</f>
        <v>84.09</v>
      </c>
      <c r="AG11" s="13">
        <f>'[1]30'!$D11</f>
        <v>0</v>
      </c>
      <c r="AH11" s="13">
        <f>'[1]31'!$D11</f>
        <v>86.62</v>
      </c>
      <c r="AI11" s="13">
        <f>'[1]32'!$D11</f>
        <v>88.19</v>
      </c>
      <c r="AJ11" s="13">
        <f>'[1]33'!$D11</f>
        <v>88.73</v>
      </c>
      <c r="AK11" s="13">
        <f>'[1]34'!$D11</f>
        <v>0</v>
      </c>
      <c r="AL11" s="13">
        <f>'[1]35'!$D11</f>
        <v>0</v>
      </c>
      <c r="AM11" s="13">
        <f>'[1]36'!$D11</f>
        <v>0</v>
      </c>
      <c r="AN11" s="13">
        <f>'[1]37'!$D11</f>
        <v>0</v>
      </c>
      <c r="AO11" s="13">
        <f>'[1]38'!$D11</f>
        <v>78.239999999999995</v>
      </c>
      <c r="AP11" s="13">
        <f>'[1]40'!$D11</f>
        <v>86.63</v>
      </c>
    </row>
    <row r="12" spans="1:42" x14ac:dyDescent="0.25">
      <c r="A12" s="19"/>
      <c r="B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1:42" x14ac:dyDescent="0.25">
      <c r="A13" s="21" t="s">
        <v>58</v>
      </c>
      <c r="B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2" x14ac:dyDescent="0.25">
      <c r="A14" s="71" t="s">
        <v>48</v>
      </c>
      <c r="B14" s="71" t="s">
        <v>49</v>
      </c>
      <c r="C14" s="72" t="s">
        <v>50</v>
      </c>
      <c r="D14" s="72" t="s">
        <v>50</v>
      </c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6"/>
    </row>
    <row r="15" spans="1:42" x14ac:dyDescent="0.25">
      <c r="A15" s="5" t="s">
        <v>51</v>
      </c>
      <c r="B15" s="6">
        <v>1</v>
      </c>
      <c r="C15" s="7">
        <f>SUM('[1]1:40'!C15)</f>
        <v>0</v>
      </c>
      <c r="D15" s="7">
        <f>SUM('[1]1:40'!D15)</f>
        <v>2156.5900000000006</v>
      </c>
      <c r="E15" s="9">
        <f>'[1]1'!$D15</f>
        <v>54.6</v>
      </c>
      <c r="F15" s="9">
        <f>'[1]2'!$D15</f>
        <v>44.92</v>
      </c>
      <c r="G15" s="9">
        <f>'[1]3'!$D15</f>
        <v>33.49</v>
      </c>
      <c r="H15" s="9">
        <f>'[1]4'!$D15</f>
        <v>67.709999999999994</v>
      </c>
      <c r="I15" s="9">
        <f>'[1]5'!$D15</f>
        <v>54.4</v>
      </c>
      <c r="J15" s="9">
        <f>'[1]6'!$D15</f>
        <v>71.39</v>
      </c>
      <c r="K15" s="9">
        <f>'[1]7'!$D15</f>
        <v>81.64</v>
      </c>
      <c r="L15" s="9">
        <f>'[1]8'!$D15</f>
        <v>23.87</v>
      </c>
      <c r="M15" s="9">
        <f>'[1]9'!$D15</f>
        <v>65.23</v>
      </c>
      <c r="N15" s="9">
        <f>'[1]10'!$D15</f>
        <v>14.08</v>
      </c>
      <c r="O15" s="9">
        <f>'[1]11'!$D15</f>
        <v>80.790000000000006</v>
      </c>
      <c r="P15" s="9">
        <f>'[1]12'!$D15</f>
        <v>96.97</v>
      </c>
      <c r="Q15" s="9">
        <f>'[1]13'!$D15</f>
        <v>55.94</v>
      </c>
      <c r="R15" s="9">
        <f>'[1]14'!$D15</f>
        <v>23.66</v>
      </c>
      <c r="S15" s="9">
        <f>'[1]15'!$D15</f>
        <v>24.56</v>
      </c>
      <c r="T15" s="9">
        <f>'[1]16'!$D15</f>
        <v>22.21</v>
      </c>
      <c r="U15" s="9">
        <f>'[1]17'!$D15</f>
        <v>32.880000000000003</v>
      </c>
      <c r="V15" s="9">
        <f>'[1]18'!$D15</f>
        <v>26.06</v>
      </c>
      <c r="W15" s="9">
        <f>'[1]20'!$D15</f>
        <v>94.99</v>
      </c>
      <c r="X15" s="9">
        <f>'[1]21'!$D15</f>
        <v>63.96</v>
      </c>
      <c r="Y15" s="9">
        <f>'[1]22'!$D15</f>
        <v>45.03</v>
      </c>
      <c r="Z15" s="9">
        <f>'[1]23'!$D15</f>
        <v>92.5</v>
      </c>
      <c r="AA15" s="9">
        <f>'[1]24'!$D15</f>
        <v>84.14</v>
      </c>
      <c r="AB15" s="9">
        <f>'[1]25'!$D15</f>
        <v>104.38</v>
      </c>
      <c r="AC15" s="9">
        <f>'[1]26'!$D15</f>
        <v>41.97</v>
      </c>
      <c r="AD15" s="9">
        <f>'[1]27'!$D15</f>
        <v>211.89</v>
      </c>
      <c r="AE15" s="9">
        <f>'[1]28'!$D15</f>
        <v>16.440000000000001</v>
      </c>
      <c r="AF15" s="9">
        <f>'[1]29'!$D15</f>
        <v>93.54</v>
      </c>
      <c r="AG15" s="9">
        <f>'[1]30'!$D15</f>
        <v>0.91</v>
      </c>
      <c r="AH15" s="9">
        <f>'[1]31'!$D15</f>
        <v>53.43</v>
      </c>
      <c r="AI15" s="9">
        <f>'[1]32'!$D15</f>
        <v>66.94</v>
      </c>
      <c r="AJ15" s="9">
        <f>'[1]33'!$D15</f>
        <v>17.559999999999999</v>
      </c>
      <c r="AK15" s="9">
        <f>'[1]34'!$D15</f>
        <v>104.39</v>
      </c>
      <c r="AL15" s="9">
        <f>'[1]35'!$D15</f>
        <v>80.790000000000006</v>
      </c>
      <c r="AM15" s="9">
        <f>'[1]36'!$D15</f>
        <v>11.47</v>
      </c>
      <c r="AN15" s="9">
        <f>'[1]37'!$D15</f>
        <v>49.44</v>
      </c>
      <c r="AO15" s="9">
        <f>'[1]38'!$D15</f>
        <v>27.92</v>
      </c>
      <c r="AP15" s="9">
        <f>'[1]40'!$D15</f>
        <v>20.5</v>
      </c>
    </row>
    <row r="16" spans="1:42" x14ac:dyDescent="0.25">
      <c r="A16" s="10" t="s">
        <v>52</v>
      </c>
      <c r="B16" s="11">
        <v>2</v>
      </c>
      <c r="C16" s="12">
        <f>SUM('[1]1:40'!C16)</f>
        <v>1571.05</v>
      </c>
      <c r="D16" s="12">
        <f>SUM('[1]1:40'!D16)</f>
        <v>1571.05</v>
      </c>
      <c r="E16" s="13">
        <f>'[1]1'!$D16</f>
        <v>48.12</v>
      </c>
      <c r="F16" s="13">
        <f>'[1]2'!$D16</f>
        <v>38.200000000000003</v>
      </c>
      <c r="G16" s="13">
        <f>'[1]3'!$D16</f>
        <v>24.6</v>
      </c>
      <c r="H16" s="13">
        <f>'[1]4'!$D16</f>
        <v>55.04</v>
      </c>
      <c r="I16" s="13">
        <f>'[1]5'!$D16</f>
        <v>27.54</v>
      </c>
      <c r="J16" s="13">
        <f>'[1]6'!$D16</f>
        <v>33.130000000000003</v>
      </c>
      <c r="K16" s="13">
        <f>'[1]7'!$D16</f>
        <v>55.6</v>
      </c>
      <c r="L16" s="13">
        <f>'[1]8'!$D16</f>
        <v>17.38</v>
      </c>
      <c r="M16" s="13">
        <f>'[1]9'!$D16</f>
        <v>56.12</v>
      </c>
      <c r="N16" s="13">
        <f>'[1]10'!$D16</f>
        <v>2.91</v>
      </c>
      <c r="O16" s="13">
        <f>'[1]11'!$D16</f>
        <v>60.57</v>
      </c>
      <c r="P16" s="13">
        <f>'[1]12'!$D16</f>
        <v>70.2</v>
      </c>
      <c r="Q16" s="13">
        <f>'[1]13'!$D16</f>
        <v>41.52</v>
      </c>
      <c r="R16" s="13">
        <f>'[1]14'!$D16</f>
        <v>16.13</v>
      </c>
      <c r="S16" s="13">
        <f>'[1]15'!$D16</f>
        <v>15.57</v>
      </c>
      <c r="T16" s="13">
        <f>'[1]16'!$D16</f>
        <v>14.1</v>
      </c>
      <c r="U16" s="13">
        <f>'[1]17'!$D16</f>
        <v>31.16</v>
      </c>
      <c r="V16" s="13">
        <f>'[1]18'!$D16</f>
        <v>16.600000000000001</v>
      </c>
      <c r="W16" s="13">
        <f>'[1]20'!$D16</f>
        <v>83.28</v>
      </c>
      <c r="X16" s="13">
        <f>'[1]21'!$D16</f>
        <v>53.59</v>
      </c>
      <c r="Y16" s="13">
        <f>'[1]22'!$D16</f>
        <v>22.7</v>
      </c>
      <c r="Z16" s="13">
        <f>'[1]23'!$D16</f>
        <v>66.25</v>
      </c>
      <c r="AA16" s="13">
        <f>'[1]24'!$D16</f>
        <v>48.44</v>
      </c>
      <c r="AB16" s="13">
        <f>'[1]25'!$D16</f>
        <v>77.430000000000007</v>
      </c>
      <c r="AC16" s="13">
        <f>'[1]26'!$D16</f>
        <v>32.01</v>
      </c>
      <c r="AD16" s="13">
        <f>'[1]27'!$D16</f>
        <v>156.58000000000001</v>
      </c>
      <c r="AE16" s="13">
        <f>'[1]28'!$D16</f>
        <v>13.95</v>
      </c>
      <c r="AF16" s="13">
        <f>'[1]29'!$D16</f>
        <v>77.010000000000005</v>
      </c>
      <c r="AG16" s="13">
        <f>'[1]30'!$D16</f>
        <v>0.6</v>
      </c>
      <c r="AH16" s="13">
        <f>'[1]31'!$D16</f>
        <v>46.81</v>
      </c>
      <c r="AI16" s="13">
        <f>'[1]32'!$D16</f>
        <v>50.2</v>
      </c>
      <c r="AJ16" s="13">
        <f>'[1]33'!$D16</f>
        <v>3.1</v>
      </c>
      <c r="AK16" s="13">
        <f>'[1]34'!$D16</f>
        <v>72.400000000000006</v>
      </c>
      <c r="AL16" s="13">
        <f>'[1]35'!$D16</f>
        <v>55</v>
      </c>
      <c r="AM16" s="13">
        <f>'[1]36'!$D16</f>
        <v>10.47</v>
      </c>
      <c r="AN16" s="13">
        <f>'[1]37'!$D16</f>
        <v>46.74</v>
      </c>
      <c r="AO16" s="13">
        <f>'[1]38'!$D16</f>
        <v>14.86</v>
      </c>
      <c r="AP16" s="13">
        <f>'[1]40'!$D16</f>
        <v>15.14</v>
      </c>
    </row>
    <row r="17" spans="1:42" x14ac:dyDescent="0.25">
      <c r="A17" s="10" t="s">
        <v>53</v>
      </c>
      <c r="B17" s="11">
        <v>3</v>
      </c>
      <c r="C17" s="12">
        <f>SUM('[1]1:40'!C17)</f>
        <v>312.93000000000012</v>
      </c>
      <c r="D17" s="12">
        <f>SUM('[1]1:40'!D17)</f>
        <v>312.93000000000012</v>
      </c>
      <c r="E17" s="13">
        <f>'[1]1'!$D17</f>
        <v>0.63</v>
      </c>
      <c r="F17" s="13">
        <f>'[1]2'!$D17</f>
        <v>6.72</v>
      </c>
      <c r="G17" s="13">
        <f>'[1]3'!$D17</f>
        <v>6.94</v>
      </c>
      <c r="H17" s="13">
        <f>'[1]4'!$D17</f>
        <v>6.15</v>
      </c>
      <c r="I17" s="13">
        <f>'[1]5'!$D17</f>
        <v>8.73</v>
      </c>
      <c r="J17" s="13">
        <f>'[1]6'!$D17</f>
        <v>30.24</v>
      </c>
      <c r="K17" s="13">
        <f>'[1]7'!$D17</f>
        <v>7.27</v>
      </c>
      <c r="L17" s="13">
        <f>'[1]8'!$D17</f>
        <v>5.44</v>
      </c>
      <c r="M17" s="13">
        <f>'[1]9'!$D17</f>
        <v>6.37</v>
      </c>
      <c r="N17" s="13">
        <f>'[1]10'!$D17</f>
        <v>2.5299999999999998</v>
      </c>
      <c r="O17" s="13">
        <f>'[1]11'!$D17</f>
        <v>12.13</v>
      </c>
      <c r="P17" s="13">
        <f>'[1]12'!$D17</f>
        <v>6.56</v>
      </c>
      <c r="Q17" s="13">
        <f>'[1]13'!$D17</f>
        <v>8.76</v>
      </c>
      <c r="R17" s="13">
        <f>'[1]14'!$D17</f>
        <v>4.41</v>
      </c>
      <c r="S17" s="13">
        <f>'[1]15'!$D17</f>
        <v>8.99</v>
      </c>
      <c r="T17" s="13">
        <f>'[1]16'!$D17</f>
        <v>8.11</v>
      </c>
      <c r="U17" s="13">
        <f>'[1]17'!$D17</f>
        <v>1.58</v>
      </c>
      <c r="V17" s="13">
        <f>'[1]18'!$D17</f>
        <v>6.11</v>
      </c>
      <c r="W17" s="13">
        <f>'[1]20'!$D17</f>
        <v>5.67</v>
      </c>
      <c r="X17" s="13">
        <f>'[1]21'!$D17</f>
        <v>8.89</v>
      </c>
      <c r="Y17" s="13">
        <f>'[1]22'!$D17</f>
        <v>10.44</v>
      </c>
      <c r="Z17" s="13">
        <f>'[1]23'!$D17</f>
        <v>12.55</v>
      </c>
      <c r="AA17" s="13">
        <f>'[1]24'!$D17</f>
        <v>18.75</v>
      </c>
      <c r="AB17" s="13">
        <f>'[1]25'!$D17</f>
        <v>24.02</v>
      </c>
      <c r="AC17" s="13">
        <f>'[1]26'!$D17</f>
        <v>0.94</v>
      </c>
      <c r="AD17" s="13">
        <f>'[1]27'!$D17</f>
        <v>50.51</v>
      </c>
      <c r="AE17" s="13">
        <f>'[1]28'!$D17</f>
        <v>0.67</v>
      </c>
      <c r="AF17" s="13">
        <f>'[1]29'!$D17</f>
        <v>0.17</v>
      </c>
      <c r="AG17" s="13">
        <f>'[1]30'!$D17</f>
        <v>0</v>
      </c>
      <c r="AH17" s="13">
        <f>'[1]31'!$D17</f>
        <v>3.87</v>
      </c>
      <c r="AI17" s="13">
        <f>'[1]32'!$D17</f>
        <v>4.4400000000000004</v>
      </c>
      <c r="AJ17" s="13">
        <f>'[1]33'!$D17</f>
        <v>10.19</v>
      </c>
      <c r="AK17" s="13">
        <f>'[1]34'!$D17</f>
        <v>5.5</v>
      </c>
      <c r="AL17" s="13">
        <f>'[1]35'!$D17</f>
        <v>14.24</v>
      </c>
      <c r="AM17" s="13">
        <f>'[1]36'!$D17</f>
        <v>0</v>
      </c>
      <c r="AN17" s="13">
        <f>'[1]37'!$D17</f>
        <v>1.92</v>
      </c>
      <c r="AO17" s="13">
        <f>'[1]38'!$D17</f>
        <v>1.62</v>
      </c>
      <c r="AP17" s="13">
        <f>'[1]40'!$D17</f>
        <v>0.87</v>
      </c>
    </row>
    <row r="18" spans="1:42" x14ac:dyDescent="0.25">
      <c r="A18" s="10" t="s">
        <v>54</v>
      </c>
      <c r="B18" s="11">
        <v>4</v>
      </c>
      <c r="C18" s="12">
        <f>SUM('[1]1:40'!C18)</f>
        <v>10.19</v>
      </c>
      <c r="D18" s="12">
        <f>SUM('[1]1:40'!D18)</f>
        <v>258.47000000000008</v>
      </c>
      <c r="E18" s="13">
        <f>'[1]1'!$D18</f>
        <v>5.85</v>
      </c>
      <c r="F18" s="13">
        <f>'[1]2'!$D18</f>
        <v>0</v>
      </c>
      <c r="G18" s="13">
        <f>'[1]3'!$D18</f>
        <v>1.95</v>
      </c>
      <c r="H18" s="13">
        <f>'[1]4'!$D18</f>
        <v>6.52</v>
      </c>
      <c r="I18" s="13">
        <f>'[1]5'!$D18</f>
        <v>18.13</v>
      </c>
      <c r="J18" s="13">
        <f>'[1]6'!$D18</f>
        <v>8.02</v>
      </c>
      <c r="K18" s="13">
        <f>'[1]7'!$D18</f>
        <v>18.77</v>
      </c>
      <c r="L18" s="13">
        <f>'[1]8'!$D18</f>
        <v>1.05</v>
      </c>
      <c r="M18" s="13">
        <f>'[1]9'!$D18</f>
        <v>2.74</v>
      </c>
      <c r="N18" s="13">
        <f>'[1]10'!$D18</f>
        <v>8.64</v>
      </c>
      <c r="O18" s="13">
        <f>'[1]11'!$D18</f>
        <v>8.09</v>
      </c>
      <c r="P18" s="13">
        <f>'[1]12'!$D18</f>
        <v>20.21</v>
      </c>
      <c r="Q18" s="13">
        <f>'[1]13'!$D18</f>
        <v>4.75</v>
      </c>
      <c r="R18" s="13">
        <f>'[1]14'!$D18</f>
        <v>3.12</v>
      </c>
      <c r="S18" s="13">
        <f>'[1]15'!$D18</f>
        <v>0</v>
      </c>
      <c r="T18" s="13">
        <f>'[1]16'!$D18</f>
        <v>0</v>
      </c>
      <c r="U18" s="13">
        <f>'[1]17'!$D18</f>
        <v>0.14000000000000001</v>
      </c>
      <c r="V18" s="13">
        <f>'[1]18'!$D18</f>
        <v>2.89</v>
      </c>
      <c r="W18" s="13">
        <f>'[1]20'!$D18</f>
        <v>6.04</v>
      </c>
      <c r="X18" s="13">
        <f>'[1]21'!$D18</f>
        <v>1.48</v>
      </c>
      <c r="Y18" s="13">
        <f>'[1]22'!$D18</f>
        <v>10.37</v>
      </c>
      <c r="Z18" s="13">
        <f>'[1]23'!$D18</f>
        <v>13.7</v>
      </c>
      <c r="AA18" s="13">
        <f>'[1]24'!$D18</f>
        <v>16.95</v>
      </c>
      <c r="AB18" s="13">
        <f>'[1]25'!$D18</f>
        <v>2.93</v>
      </c>
      <c r="AC18" s="13">
        <f>'[1]26'!$D18</f>
        <v>8.52</v>
      </c>
      <c r="AD18" s="13">
        <f>'[1]27'!$D18</f>
        <v>4.8</v>
      </c>
      <c r="AE18" s="13">
        <f>'[1]28'!$D18</f>
        <v>1.82</v>
      </c>
      <c r="AF18" s="13">
        <f>'[1]29'!$D18</f>
        <v>16.36</v>
      </c>
      <c r="AG18" s="13">
        <f>'[1]30'!$D18</f>
        <v>0.31</v>
      </c>
      <c r="AH18" s="13">
        <f>'[1]31'!$D18</f>
        <v>2.4500000000000002</v>
      </c>
      <c r="AI18" s="13">
        <f>'[1]32'!$D18</f>
        <v>12.3</v>
      </c>
      <c r="AJ18" s="13">
        <f>'[1]33'!$D18</f>
        <v>4.2699999999999996</v>
      </c>
      <c r="AK18" s="13">
        <f>'[1]34'!$D18</f>
        <v>26.49</v>
      </c>
      <c r="AL18" s="13">
        <f>'[1]35'!$D18</f>
        <v>11.55</v>
      </c>
      <c r="AM18" s="13">
        <f>'[1]36'!$D18</f>
        <v>1</v>
      </c>
      <c r="AN18" s="13">
        <f>'[1]37'!$D18</f>
        <v>0.78</v>
      </c>
      <c r="AO18" s="13">
        <f>'[1]38'!$D18</f>
        <v>0.99</v>
      </c>
      <c r="AP18" s="13">
        <f>'[1]40'!$D18</f>
        <v>4.49</v>
      </c>
    </row>
    <row r="19" spans="1:42" x14ac:dyDescent="0.25">
      <c r="A19" s="10" t="s">
        <v>55</v>
      </c>
      <c r="B19" s="11">
        <v>5</v>
      </c>
      <c r="C19" s="12">
        <f>SUM('[1]1:40'!C19)</f>
        <v>248.28000000000006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25">
      <c r="A20" s="10" t="s">
        <v>56</v>
      </c>
      <c r="B20" s="11">
        <v>6</v>
      </c>
      <c r="C20" s="12">
        <f>SUM('[1]1:40'!C20)</f>
        <v>14.139999999999999</v>
      </c>
      <c r="D20" s="12">
        <f>SUM('[1]1:40'!D20)</f>
        <v>14.139999999999999</v>
      </c>
      <c r="E20" s="13">
        <f>'[1]1'!$D20</f>
        <v>0</v>
      </c>
      <c r="F20" s="13">
        <f>'[1]2'!$D20</f>
        <v>0</v>
      </c>
      <c r="G20" s="13">
        <f>'[1]3'!$D20</f>
        <v>0</v>
      </c>
      <c r="H20" s="13">
        <f>'[1]4'!$D20</f>
        <v>0</v>
      </c>
      <c r="I20" s="13">
        <f>'[1]5'!$D20</f>
        <v>0</v>
      </c>
      <c r="J20" s="13">
        <f>'[1]6'!$D20</f>
        <v>0</v>
      </c>
      <c r="K20" s="13">
        <f>'[1]7'!$D20</f>
        <v>0</v>
      </c>
      <c r="L20" s="13">
        <f>'[1]8'!$D20</f>
        <v>0</v>
      </c>
      <c r="M20" s="13">
        <f>'[1]9'!$D20</f>
        <v>0</v>
      </c>
      <c r="N20" s="13">
        <f>'[1]10'!$D20</f>
        <v>0</v>
      </c>
      <c r="O20" s="13">
        <f>'[1]11'!$D20</f>
        <v>0</v>
      </c>
      <c r="P20" s="13">
        <f>'[1]12'!$D20</f>
        <v>0</v>
      </c>
      <c r="Q20" s="13">
        <f>'[1]13'!$D20</f>
        <v>0.91</v>
      </c>
      <c r="R20" s="13">
        <f>'[1]14'!$D20</f>
        <v>0</v>
      </c>
      <c r="S20" s="13">
        <f>'[1]15'!$D20</f>
        <v>0</v>
      </c>
      <c r="T20" s="13">
        <f>'[1]16'!$D20</f>
        <v>0</v>
      </c>
      <c r="U20" s="13">
        <f>'[1]17'!$D20</f>
        <v>0</v>
      </c>
      <c r="V20" s="13">
        <f>'[1]18'!$D20</f>
        <v>0.46</v>
      </c>
      <c r="W20" s="13">
        <f>'[1]20'!$D20</f>
        <v>0</v>
      </c>
      <c r="X20" s="13">
        <f>'[1]21'!$D20</f>
        <v>0</v>
      </c>
      <c r="Y20" s="13">
        <f>'[1]22'!$D20</f>
        <v>1.52</v>
      </c>
      <c r="Z20" s="13">
        <f>'[1]23'!$D20</f>
        <v>0</v>
      </c>
      <c r="AA20" s="13">
        <f>'[1]24'!$D20</f>
        <v>0</v>
      </c>
      <c r="AB20" s="13">
        <f>'[1]25'!$D20</f>
        <v>0</v>
      </c>
      <c r="AC20" s="13">
        <f>'[1]26'!$D20</f>
        <v>0.5</v>
      </c>
      <c r="AD20" s="13">
        <f>'[1]27'!$D20</f>
        <v>0</v>
      </c>
      <c r="AE20" s="13">
        <f>'[1]28'!$D20</f>
        <v>0</v>
      </c>
      <c r="AF20" s="13">
        <f>'[1]29'!$D20</f>
        <v>0</v>
      </c>
      <c r="AG20" s="13">
        <f>'[1]30'!$D20</f>
        <v>0</v>
      </c>
      <c r="AH20" s="13">
        <f>'[1]31'!$D20</f>
        <v>0.3</v>
      </c>
      <c r="AI20" s="13">
        <f>'[1]32'!$D20</f>
        <v>0</v>
      </c>
      <c r="AJ20" s="13">
        <f>'[1]33'!$D20</f>
        <v>0</v>
      </c>
      <c r="AK20" s="13">
        <f>'[1]34'!$D20</f>
        <v>0</v>
      </c>
      <c r="AL20" s="13">
        <f>'[1]35'!$D20</f>
        <v>0</v>
      </c>
      <c r="AM20" s="13">
        <f>'[1]36'!$D20</f>
        <v>0</v>
      </c>
      <c r="AN20" s="13">
        <f>'[1]37'!$D20</f>
        <v>0</v>
      </c>
      <c r="AO20" s="13">
        <f>'[1]38'!$D20</f>
        <v>10.45</v>
      </c>
      <c r="AP20" s="13">
        <f>'[1]40'!$D20</f>
        <v>0</v>
      </c>
    </row>
    <row r="21" spans="1:42" x14ac:dyDescent="0.25">
      <c r="A21" s="10" t="s">
        <v>57</v>
      </c>
      <c r="B21" s="11">
        <v>7</v>
      </c>
      <c r="C21" s="17"/>
      <c r="D21" s="18">
        <f t="array" ref="D21">AVERAGE(IF(E21:AP21&lt;&gt;0,E21:AP21,""))</f>
        <v>84.71916666666668</v>
      </c>
      <c r="E21" s="13">
        <f>'[1]1'!$D21</f>
        <v>87.32</v>
      </c>
      <c r="F21" s="13">
        <f>'[1]2'!$D21</f>
        <v>90</v>
      </c>
      <c r="G21" s="13">
        <f>'[1]3'!$D21</f>
        <v>88.54</v>
      </c>
      <c r="H21" s="13">
        <f>'[1]4'!$D21</f>
        <v>87.59</v>
      </c>
      <c r="I21" s="13">
        <f>'[1]5'!$D21</f>
        <v>81.67</v>
      </c>
      <c r="J21" s="13">
        <f>'[1]6'!$D21</f>
        <v>87.19</v>
      </c>
      <c r="K21" s="13">
        <f>'[1]7'!$D21</f>
        <v>84.25</v>
      </c>
      <c r="L21" s="13">
        <f>'[1]8'!$D21</f>
        <v>88.9</v>
      </c>
      <c r="M21" s="13">
        <f>'[1]9'!$D21</f>
        <v>0</v>
      </c>
      <c r="N21" s="13">
        <f>'[1]10'!$D21</f>
        <v>74.66</v>
      </c>
      <c r="O21" s="13">
        <f>'[1]11'!$D21</f>
        <v>87.5</v>
      </c>
      <c r="P21" s="13">
        <f>'[1]12'!$D21</f>
        <v>85.91</v>
      </c>
      <c r="Q21" s="13">
        <f>'[1]13'!$D21</f>
        <v>86.82</v>
      </c>
      <c r="R21" s="13">
        <f>'[1]14'!$D21</f>
        <v>87.88</v>
      </c>
      <c r="S21" s="13">
        <f>'[1]15'!$D21</f>
        <v>90</v>
      </c>
      <c r="T21" s="13">
        <f>'[1]16'!$D21</f>
        <v>90</v>
      </c>
      <c r="U21" s="13">
        <f>'[1]17'!$D21</f>
        <v>89.89</v>
      </c>
      <c r="V21" s="13">
        <f>'[1]18'!$D21</f>
        <v>46.08</v>
      </c>
      <c r="W21" s="13">
        <f>'[1]20'!$D21</f>
        <v>88.41</v>
      </c>
      <c r="X21" s="13">
        <f>'[1]21'!$D21</f>
        <v>89.42</v>
      </c>
      <c r="Y21" s="13">
        <f>'[1]22'!$D21</f>
        <v>82.05</v>
      </c>
      <c r="Z21" s="13">
        <f>'[1]23'!$D21</f>
        <v>86.3</v>
      </c>
      <c r="AA21" s="13">
        <f>'[1]24'!$D21</f>
        <v>85.47</v>
      </c>
      <c r="AB21" s="13">
        <f>'[1]25'!$D21</f>
        <v>89.36</v>
      </c>
      <c r="AC21" s="13">
        <f>'[1]26'!$D21</f>
        <v>84.15</v>
      </c>
      <c r="AD21" s="13">
        <f>'[1]27'!$D21</f>
        <v>89.43</v>
      </c>
      <c r="AE21" s="13">
        <f>'[1]28'!$D21</f>
        <v>87.23</v>
      </c>
      <c r="AF21" s="13">
        <f>'[1]29'!$D21</f>
        <v>85.63</v>
      </c>
      <c r="AG21" s="13">
        <f>'[1]30'!$D21</f>
        <v>81.48</v>
      </c>
      <c r="AH21" s="13">
        <f>'[1]31'!$D21</f>
        <v>0</v>
      </c>
      <c r="AI21" s="13">
        <f>'[1]32'!$D21</f>
        <v>85.41</v>
      </c>
      <c r="AJ21" s="13">
        <f>'[1]33'!$D21</f>
        <v>83.92</v>
      </c>
      <c r="AK21" s="13">
        <f>'[1]34'!$D21</f>
        <v>83.66</v>
      </c>
      <c r="AL21" s="13">
        <f>'[1]35'!$D21</f>
        <v>87.03</v>
      </c>
      <c r="AM21" s="13">
        <f>'[1]36'!$D21</f>
        <v>87.82</v>
      </c>
      <c r="AN21" s="13">
        <f>'[1]37'!$D21</f>
        <v>89.61</v>
      </c>
      <c r="AO21" s="13">
        <f>'[1]38'!$D21</f>
        <v>64.790000000000006</v>
      </c>
      <c r="AP21" s="13">
        <f>'[1]40'!$D21</f>
        <v>84.52</v>
      </c>
    </row>
    <row r="22" spans="1:42" x14ac:dyDescent="0.25">
      <c r="A22" s="19"/>
      <c r="B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x14ac:dyDescent="0.25">
      <c r="A23" s="21" t="s">
        <v>59</v>
      </c>
      <c r="B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x14ac:dyDescent="0.25">
      <c r="A24" s="71" t="s">
        <v>48</v>
      </c>
      <c r="B24" s="71" t="s">
        <v>49</v>
      </c>
      <c r="C24" s="72" t="s">
        <v>50</v>
      </c>
      <c r="D24" s="72" t="s">
        <v>50</v>
      </c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6"/>
    </row>
    <row r="25" spans="1:42" x14ac:dyDescent="0.25">
      <c r="A25" s="5" t="s">
        <v>51</v>
      </c>
      <c r="B25" s="6">
        <v>1</v>
      </c>
      <c r="C25" s="7">
        <f>SUM('[1]1:40'!C25)</f>
        <v>0</v>
      </c>
      <c r="D25" s="7">
        <f>SUM('[1]1:40'!D25)</f>
        <v>233.81999999999994</v>
      </c>
      <c r="E25" s="9">
        <f>'[1]1'!$D25</f>
        <v>0.01</v>
      </c>
      <c r="F25" s="9">
        <f>'[1]2'!$D25</f>
        <v>0</v>
      </c>
      <c r="G25" s="9">
        <f>'[1]3'!$D25</f>
        <v>1.95</v>
      </c>
      <c r="H25" s="9">
        <f>'[1]4'!$D25</f>
        <v>1.33</v>
      </c>
      <c r="I25" s="9">
        <f>'[1]5'!$D25</f>
        <v>7.36</v>
      </c>
      <c r="J25" s="9">
        <f>'[1]6'!$D25</f>
        <v>2.09</v>
      </c>
      <c r="K25" s="9">
        <f>'[1]7'!$D25</f>
        <v>0</v>
      </c>
      <c r="L25" s="9">
        <f>'[1]8'!$D25</f>
        <v>0</v>
      </c>
      <c r="M25" s="9">
        <f>'[1]9'!$D25</f>
        <v>0</v>
      </c>
      <c r="N25" s="9">
        <f>'[1]10'!$D25</f>
        <v>3.57</v>
      </c>
      <c r="O25" s="9">
        <f>'[1]11'!$D25</f>
        <v>6.76</v>
      </c>
      <c r="P25" s="9">
        <f>'[1]12'!$D25</f>
        <v>1.19</v>
      </c>
      <c r="Q25" s="9">
        <f>'[1]13'!$D25</f>
        <v>0</v>
      </c>
      <c r="R25" s="9">
        <f>'[1]14'!$D25</f>
        <v>7.54</v>
      </c>
      <c r="S25" s="9">
        <f>'[1]15'!$D25</f>
        <v>68.959999999999994</v>
      </c>
      <c r="T25" s="9">
        <f>'[1]16'!$D25</f>
        <v>6.44</v>
      </c>
      <c r="U25" s="9">
        <f>'[1]17'!$D25</f>
        <v>6.91</v>
      </c>
      <c r="V25" s="9">
        <f>'[1]18'!$D25</f>
        <v>0.83</v>
      </c>
      <c r="W25" s="9">
        <f>'[1]20'!$D25</f>
        <v>2.48</v>
      </c>
      <c r="X25" s="9">
        <f>'[1]21'!$D25</f>
        <v>0</v>
      </c>
      <c r="Y25" s="9">
        <f>'[1]22'!$D25</f>
        <v>0</v>
      </c>
      <c r="Z25" s="9">
        <f>'[1]23'!$D25</f>
        <v>11.75</v>
      </c>
      <c r="AA25" s="9">
        <f>'[1]24'!$D25</f>
        <v>7.51</v>
      </c>
      <c r="AB25" s="9">
        <f>'[1]25'!$D25</f>
        <v>0</v>
      </c>
      <c r="AC25" s="9">
        <f>'[1]26'!$D25</f>
        <v>1.1100000000000001</v>
      </c>
      <c r="AD25" s="9">
        <f>'[1]27'!$D25</f>
        <v>3.48</v>
      </c>
      <c r="AE25" s="9">
        <f>'[1]28'!$D25</f>
        <v>13.19</v>
      </c>
      <c r="AF25" s="9">
        <f>'[1]29'!$D25</f>
        <v>1</v>
      </c>
      <c r="AG25" s="9">
        <f>'[1]30'!$D25</f>
        <v>0</v>
      </c>
      <c r="AH25" s="9">
        <f>'[1]31'!$D25</f>
        <v>3.01</v>
      </c>
      <c r="AI25" s="9">
        <f>'[1]32'!$D25</f>
        <v>11.88</v>
      </c>
      <c r="AJ25" s="9">
        <f>'[1]33'!$D25</f>
        <v>16.2</v>
      </c>
      <c r="AK25" s="9">
        <f>'[1]34'!$D25</f>
        <v>0</v>
      </c>
      <c r="AL25" s="9">
        <f>'[1]35'!$D25</f>
        <v>0</v>
      </c>
      <c r="AM25" s="9">
        <f>'[1]36'!$D25</f>
        <v>0</v>
      </c>
      <c r="AN25" s="9">
        <f>'[1]37'!$D25</f>
        <v>0</v>
      </c>
      <c r="AO25" s="9">
        <f>'[1]38'!$D25</f>
        <v>24.38</v>
      </c>
      <c r="AP25" s="9">
        <f>'[1]40'!$D25</f>
        <v>22.89</v>
      </c>
    </row>
    <row r="26" spans="1:42" x14ac:dyDescent="0.25">
      <c r="A26" s="10" t="s">
        <v>52</v>
      </c>
      <c r="B26" s="11">
        <v>2</v>
      </c>
      <c r="C26" s="12">
        <f>SUM('[1]1:40'!C26)</f>
        <v>181.60000000000002</v>
      </c>
      <c r="D26" s="12">
        <f>SUM('[1]1:40'!D26)</f>
        <v>181.60000000000002</v>
      </c>
      <c r="E26" s="13">
        <f>'[1]1'!$D26</f>
        <v>0.01</v>
      </c>
      <c r="F26" s="13">
        <f>'[1]2'!$D26</f>
        <v>0</v>
      </c>
      <c r="G26" s="13">
        <f>'[1]3'!$D26</f>
        <v>0</v>
      </c>
      <c r="H26" s="13">
        <f>'[1]4'!$D26</f>
        <v>0</v>
      </c>
      <c r="I26" s="13">
        <f>'[1]5'!$D26</f>
        <v>5.32</v>
      </c>
      <c r="J26" s="13">
        <f>'[1]6'!$D26</f>
        <v>2.09</v>
      </c>
      <c r="K26" s="13">
        <f>'[1]7'!$D26</f>
        <v>0</v>
      </c>
      <c r="L26" s="13">
        <f>'[1]8'!$D26</f>
        <v>0</v>
      </c>
      <c r="M26" s="13">
        <f>'[1]9'!$D26</f>
        <v>0</v>
      </c>
      <c r="N26" s="13">
        <f>'[1]10'!$D26</f>
        <v>2.16</v>
      </c>
      <c r="O26" s="13">
        <f>'[1]11'!$D26</f>
        <v>6.76</v>
      </c>
      <c r="P26" s="13">
        <f>'[1]12'!$D26</f>
        <v>0</v>
      </c>
      <c r="Q26" s="13">
        <f>'[1]13'!$D26</f>
        <v>0</v>
      </c>
      <c r="R26" s="13">
        <f>'[1]14'!$D26</f>
        <v>7.54</v>
      </c>
      <c r="S26" s="13">
        <f>'[1]15'!$D26</f>
        <v>41.64</v>
      </c>
      <c r="T26" s="13">
        <f>'[1]16'!$D26</f>
        <v>6.44</v>
      </c>
      <c r="U26" s="13">
        <f>'[1]17'!$D26</f>
        <v>6.91</v>
      </c>
      <c r="V26" s="13">
        <f>'[1]18'!$D26</f>
        <v>0.83</v>
      </c>
      <c r="W26" s="13">
        <f>'[1]20'!$D26</f>
        <v>2.48</v>
      </c>
      <c r="X26" s="13">
        <f>'[1]21'!$D26</f>
        <v>0</v>
      </c>
      <c r="Y26" s="13">
        <f>'[1]22'!$D26</f>
        <v>0</v>
      </c>
      <c r="Z26" s="13">
        <f>'[1]23'!$D26</f>
        <v>10.4</v>
      </c>
      <c r="AA26" s="13">
        <f>'[1]24'!$D26</f>
        <v>7.51</v>
      </c>
      <c r="AB26" s="13">
        <f>'[1]25'!$D26</f>
        <v>0</v>
      </c>
      <c r="AC26" s="13">
        <f>'[1]26'!$D26</f>
        <v>1.1100000000000001</v>
      </c>
      <c r="AD26" s="13">
        <f>'[1]27'!$D26</f>
        <v>3.48</v>
      </c>
      <c r="AE26" s="13">
        <f>'[1]28'!$D26</f>
        <v>9.84</v>
      </c>
      <c r="AF26" s="13">
        <f>'[1]29'!$D26</f>
        <v>1</v>
      </c>
      <c r="AG26" s="13">
        <f>'[1]30'!$D26</f>
        <v>0</v>
      </c>
      <c r="AH26" s="13">
        <f>'[1]31'!$D26</f>
        <v>3.01</v>
      </c>
      <c r="AI26" s="13">
        <f>'[1]32'!$D26</f>
        <v>11.88</v>
      </c>
      <c r="AJ26" s="13">
        <f>'[1]33'!$D26</f>
        <v>12.37</v>
      </c>
      <c r="AK26" s="13">
        <f>'[1]34'!$D26</f>
        <v>0</v>
      </c>
      <c r="AL26" s="13">
        <f>'[1]35'!$D26</f>
        <v>0</v>
      </c>
      <c r="AM26" s="13">
        <f>'[1]36'!$D26</f>
        <v>0</v>
      </c>
      <c r="AN26" s="13">
        <f>'[1]37'!$D26</f>
        <v>0</v>
      </c>
      <c r="AO26" s="13">
        <f>'[1]38'!$D26</f>
        <v>15.93</v>
      </c>
      <c r="AP26" s="13">
        <f>'[1]40'!$D26</f>
        <v>22.89</v>
      </c>
    </row>
    <row r="27" spans="1:42" x14ac:dyDescent="0.25">
      <c r="A27" s="10" t="s">
        <v>53</v>
      </c>
      <c r="B27" s="11">
        <v>3</v>
      </c>
      <c r="C27" s="12">
        <f>SUM('[1]1:40'!C27)</f>
        <v>25.79</v>
      </c>
      <c r="D27" s="12">
        <f>SUM('[1]1:40'!D27)</f>
        <v>25.79</v>
      </c>
      <c r="E27" s="13">
        <f>'[1]1'!$D27</f>
        <v>0</v>
      </c>
      <c r="F27" s="13">
        <f>'[1]2'!$D27</f>
        <v>0</v>
      </c>
      <c r="G27" s="13">
        <f>'[1]3'!$D27</f>
        <v>1.95</v>
      </c>
      <c r="H27" s="13">
        <f>'[1]4'!$D27</f>
        <v>1.33</v>
      </c>
      <c r="I27" s="13">
        <f>'[1]5'!$D27</f>
        <v>0</v>
      </c>
      <c r="J27" s="13">
        <f>'[1]6'!$D27</f>
        <v>0</v>
      </c>
      <c r="K27" s="13">
        <f>'[1]7'!$D27</f>
        <v>0</v>
      </c>
      <c r="L27" s="13">
        <f>'[1]8'!$D27</f>
        <v>0</v>
      </c>
      <c r="M27" s="13">
        <f>'[1]9'!$D27</f>
        <v>0</v>
      </c>
      <c r="N27" s="13">
        <f>'[1]10'!$D27</f>
        <v>1.41</v>
      </c>
      <c r="O27" s="13">
        <f>'[1]11'!$D27</f>
        <v>0</v>
      </c>
      <c r="P27" s="13">
        <f>'[1]12'!$D27</f>
        <v>0</v>
      </c>
      <c r="Q27" s="13">
        <f>'[1]13'!$D27</f>
        <v>0</v>
      </c>
      <c r="R27" s="13">
        <f>'[1]14'!$D27</f>
        <v>0</v>
      </c>
      <c r="S27" s="13">
        <f>'[1]15'!$D27</f>
        <v>16.309999999999999</v>
      </c>
      <c r="T27" s="13">
        <f>'[1]16'!$D27</f>
        <v>0</v>
      </c>
      <c r="U27" s="13">
        <f>'[1]17'!$D27</f>
        <v>0</v>
      </c>
      <c r="V27" s="13">
        <f>'[1]18'!$D27</f>
        <v>0</v>
      </c>
      <c r="W27" s="13">
        <f>'[1]20'!$D27</f>
        <v>0</v>
      </c>
      <c r="X27" s="13">
        <f>'[1]21'!$D27</f>
        <v>0</v>
      </c>
      <c r="Y27" s="13">
        <f>'[1]22'!$D27</f>
        <v>0</v>
      </c>
      <c r="Z27" s="13">
        <f>'[1]23'!$D27</f>
        <v>0</v>
      </c>
      <c r="AA27" s="13">
        <f>'[1]24'!$D27</f>
        <v>0</v>
      </c>
      <c r="AB27" s="13">
        <f>'[1]25'!$D27</f>
        <v>0</v>
      </c>
      <c r="AC27" s="13">
        <f>'[1]26'!$D27</f>
        <v>0</v>
      </c>
      <c r="AD27" s="13">
        <f>'[1]27'!$D27</f>
        <v>0</v>
      </c>
      <c r="AE27" s="13">
        <f>'[1]28'!$D27</f>
        <v>0.96</v>
      </c>
      <c r="AF27" s="13">
        <f>'[1]29'!$D27</f>
        <v>0</v>
      </c>
      <c r="AG27" s="13">
        <f>'[1]30'!$D27</f>
        <v>0</v>
      </c>
      <c r="AH27" s="13">
        <f>'[1]31'!$D27</f>
        <v>0</v>
      </c>
      <c r="AI27" s="13">
        <f>'[1]32'!$D27</f>
        <v>0</v>
      </c>
      <c r="AJ27" s="13">
        <f>'[1]33'!$D27</f>
        <v>3.83</v>
      </c>
      <c r="AK27" s="13">
        <f>'[1]34'!$D27</f>
        <v>0</v>
      </c>
      <c r="AL27" s="13">
        <f>'[1]35'!$D27</f>
        <v>0</v>
      </c>
      <c r="AM27" s="13">
        <f>'[1]36'!$D27</f>
        <v>0</v>
      </c>
      <c r="AN27" s="13">
        <f>'[1]37'!$D27</f>
        <v>0</v>
      </c>
      <c r="AO27" s="13">
        <f>'[1]38'!$D27</f>
        <v>0</v>
      </c>
      <c r="AP27" s="13">
        <f>'[1]40'!$D27</f>
        <v>0</v>
      </c>
    </row>
    <row r="28" spans="1:42" x14ac:dyDescent="0.25">
      <c r="A28" s="10" t="s">
        <v>54</v>
      </c>
      <c r="B28" s="11">
        <v>4</v>
      </c>
      <c r="C28" s="12">
        <f>SUM('[1]1:40'!C28)</f>
        <v>0</v>
      </c>
      <c r="D28" s="12">
        <f>SUM('[1]1:40'!D28)</f>
        <v>26.34</v>
      </c>
      <c r="E28" s="13">
        <f>'[1]1'!$D28</f>
        <v>0</v>
      </c>
      <c r="F28" s="13">
        <f>'[1]2'!$D28</f>
        <v>0</v>
      </c>
      <c r="G28" s="13">
        <f>'[1]3'!$D28</f>
        <v>0</v>
      </c>
      <c r="H28" s="13">
        <f>'[1]4'!$D28</f>
        <v>0</v>
      </c>
      <c r="I28" s="13">
        <f>'[1]5'!$D28</f>
        <v>2.04</v>
      </c>
      <c r="J28" s="13">
        <f>'[1]6'!$D28</f>
        <v>0</v>
      </c>
      <c r="K28" s="13">
        <f>'[1]7'!$D28</f>
        <v>0</v>
      </c>
      <c r="L28" s="13">
        <f>'[1]8'!$D28</f>
        <v>0</v>
      </c>
      <c r="M28" s="13">
        <f>'[1]9'!$D28</f>
        <v>0</v>
      </c>
      <c r="N28" s="13">
        <f>'[1]10'!$D28</f>
        <v>0</v>
      </c>
      <c r="O28" s="13">
        <f>'[1]11'!$D28</f>
        <v>0</v>
      </c>
      <c r="P28" s="13">
        <f>'[1]12'!$D28</f>
        <v>1.19</v>
      </c>
      <c r="Q28" s="13">
        <f>'[1]13'!$D28</f>
        <v>0</v>
      </c>
      <c r="R28" s="13">
        <f>'[1]14'!$D28</f>
        <v>0</v>
      </c>
      <c r="S28" s="13">
        <f>'[1]15'!$D28</f>
        <v>11.01</v>
      </c>
      <c r="T28" s="13">
        <f>'[1]16'!$D28</f>
        <v>0</v>
      </c>
      <c r="U28" s="13">
        <f>'[1]17'!$D28</f>
        <v>0</v>
      </c>
      <c r="V28" s="13">
        <f>'[1]18'!$D28</f>
        <v>0</v>
      </c>
      <c r="W28" s="13">
        <f>'[1]20'!$D28</f>
        <v>0</v>
      </c>
      <c r="X28" s="13">
        <f>'[1]21'!$D28</f>
        <v>0</v>
      </c>
      <c r="Y28" s="13">
        <f>'[1]22'!$D28</f>
        <v>0</v>
      </c>
      <c r="Z28" s="13">
        <f>'[1]23'!$D28</f>
        <v>1.35</v>
      </c>
      <c r="AA28" s="13">
        <f>'[1]24'!$D28</f>
        <v>0</v>
      </c>
      <c r="AB28" s="13">
        <f>'[1]25'!$D28</f>
        <v>0</v>
      </c>
      <c r="AC28" s="13">
        <f>'[1]26'!$D28</f>
        <v>0</v>
      </c>
      <c r="AD28" s="13">
        <f>'[1]27'!$D28</f>
        <v>0</v>
      </c>
      <c r="AE28" s="13">
        <f>'[1]28'!$D28</f>
        <v>2.39</v>
      </c>
      <c r="AF28" s="13">
        <f>'[1]29'!$D28</f>
        <v>0</v>
      </c>
      <c r="AG28" s="13">
        <f>'[1]30'!$D28</f>
        <v>0</v>
      </c>
      <c r="AH28" s="13">
        <f>'[1]31'!$D28</f>
        <v>0</v>
      </c>
      <c r="AI28" s="13">
        <f>'[1]32'!$D28</f>
        <v>0</v>
      </c>
      <c r="AJ28" s="13">
        <f>'[1]33'!$D28</f>
        <v>0</v>
      </c>
      <c r="AK28" s="13">
        <f>'[1]34'!$D28</f>
        <v>0</v>
      </c>
      <c r="AL28" s="13">
        <f>'[1]35'!$D28</f>
        <v>0</v>
      </c>
      <c r="AM28" s="13">
        <f>'[1]36'!$D28</f>
        <v>0</v>
      </c>
      <c r="AN28" s="13">
        <f>'[1]37'!$D28</f>
        <v>0</v>
      </c>
      <c r="AO28" s="13">
        <f>'[1]38'!$D28</f>
        <v>8.36</v>
      </c>
      <c r="AP28" s="13">
        <f>'[1]40'!$D28</f>
        <v>0</v>
      </c>
    </row>
    <row r="29" spans="1:42" x14ac:dyDescent="0.25">
      <c r="A29" s="10" t="s">
        <v>55</v>
      </c>
      <c r="B29" s="11">
        <v>5</v>
      </c>
      <c r="C29" s="12">
        <f>SUM('[1]1:40'!C29)</f>
        <v>26.34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25">
      <c r="A30" s="10" t="s">
        <v>56</v>
      </c>
      <c r="B30" s="11">
        <v>6</v>
      </c>
      <c r="C30" s="12">
        <f>SUM('[1]1:40'!C30)</f>
        <v>0.09</v>
      </c>
      <c r="D30" s="12">
        <f>SUM('[1]1:40'!D30)</f>
        <v>0.09</v>
      </c>
      <c r="E30" s="13">
        <f>'[1]1'!$D30</f>
        <v>0</v>
      </c>
      <c r="F30" s="13">
        <f>'[1]2'!$D30</f>
        <v>0</v>
      </c>
      <c r="G30" s="13">
        <f>'[1]3'!$D30</f>
        <v>0</v>
      </c>
      <c r="H30" s="13">
        <f>'[1]4'!$D30</f>
        <v>0</v>
      </c>
      <c r="I30" s="13">
        <f>'[1]5'!$D30</f>
        <v>0</v>
      </c>
      <c r="J30" s="13">
        <f>'[1]6'!$D30</f>
        <v>0</v>
      </c>
      <c r="K30" s="13">
        <f>'[1]7'!$D30</f>
        <v>0</v>
      </c>
      <c r="L30" s="13">
        <f>'[1]8'!$D30</f>
        <v>0</v>
      </c>
      <c r="M30" s="13">
        <f>'[1]9'!$D30</f>
        <v>0</v>
      </c>
      <c r="N30" s="13">
        <f>'[1]10'!$D30</f>
        <v>0</v>
      </c>
      <c r="O30" s="13">
        <f>'[1]11'!$D30</f>
        <v>0</v>
      </c>
      <c r="P30" s="13">
        <f>'[1]12'!$D30</f>
        <v>0</v>
      </c>
      <c r="Q30" s="13">
        <f>'[1]13'!$D30</f>
        <v>0</v>
      </c>
      <c r="R30" s="13">
        <f>'[1]14'!$D30</f>
        <v>0</v>
      </c>
      <c r="S30" s="13">
        <f>'[1]15'!$D30</f>
        <v>0</v>
      </c>
      <c r="T30" s="13">
        <f>'[1]16'!$D30</f>
        <v>0</v>
      </c>
      <c r="U30" s="13">
        <f>'[1]17'!$D30</f>
        <v>0</v>
      </c>
      <c r="V30" s="13">
        <f>'[1]18'!$D30</f>
        <v>0</v>
      </c>
      <c r="W30" s="13">
        <f>'[1]20'!$D30</f>
        <v>0</v>
      </c>
      <c r="X30" s="13">
        <f>'[1]21'!$D30</f>
        <v>0</v>
      </c>
      <c r="Y30" s="13">
        <f>'[1]22'!$D30</f>
        <v>0</v>
      </c>
      <c r="Z30" s="13">
        <f>'[1]23'!$D30</f>
        <v>0</v>
      </c>
      <c r="AA30" s="13">
        <f>'[1]24'!$D30</f>
        <v>0</v>
      </c>
      <c r="AB30" s="13">
        <f>'[1]25'!$D30</f>
        <v>0</v>
      </c>
      <c r="AC30" s="13">
        <f>'[1]26'!$D30</f>
        <v>0</v>
      </c>
      <c r="AD30" s="13">
        <f>'[1]27'!$D30</f>
        <v>0</v>
      </c>
      <c r="AE30" s="13">
        <f>'[1]28'!$D30</f>
        <v>0</v>
      </c>
      <c r="AF30" s="13">
        <f>'[1]29'!$D30</f>
        <v>0</v>
      </c>
      <c r="AG30" s="13">
        <f>'[1]30'!$D30</f>
        <v>0</v>
      </c>
      <c r="AH30" s="13">
        <f>'[1]31'!$D30</f>
        <v>0</v>
      </c>
      <c r="AI30" s="13">
        <f>'[1]32'!$D30</f>
        <v>0</v>
      </c>
      <c r="AJ30" s="13">
        <f>'[1]33'!$D30</f>
        <v>0</v>
      </c>
      <c r="AK30" s="13">
        <f>'[1]34'!$D30</f>
        <v>0</v>
      </c>
      <c r="AL30" s="13">
        <f>'[1]35'!$D30</f>
        <v>0</v>
      </c>
      <c r="AM30" s="13">
        <f>'[1]36'!$D30</f>
        <v>0</v>
      </c>
      <c r="AN30" s="13">
        <f>'[1]37'!$D30</f>
        <v>0</v>
      </c>
      <c r="AO30" s="13">
        <f>'[1]38'!$D30</f>
        <v>0.09</v>
      </c>
      <c r="AP30" s="13">
        <f>'[1]40'!$D30</f>
        <v>0</v>
      </c>
    </row>
    <row r="31" spans="1:42" x14ac:dyDescent="0.25">
      <c r="A31" s="10" t="s">
        <v>57</v>
      </c>
      <c r="B31" s="11">
        <v>7</v>
      </c>
      <c r="C31" s="17"/>
      <c r="D31" s="18">
        <f t="array" ref="D31">AVERAGE(IF(E31:AP31&lt;&gt;0,E31:AP31,""))</f>
        <v>87.9148</v>
      </c>
      <c r="E31" s="13">
        <f>'[1]1'!$D31</f>
        <v>90</v>
      </c>
      <c r="F31" s="13">
        <f>'[1]2'!$D31</f>
        <v>0</v>
      </c>
      <c r="G31" s="13">
        <f>'[1]3'!$D31</f>
        <v>90</v>
      </c>
      <c r="H31" s="13">
        <f>'[1]4'!$D31</f>
        <v>90</v>
      </c>
      <c r="I31" s="13">
        <f>'[1]5'!$D31</f>
        <v>83.07</v>
      </c>
      <c r="J31" s="13">
        <f>'[1]6'!$D31</f>
        <v>90</v>
      </c>
      <c r="K31" s="13">
        <f>'[1]7'!$D31</f>
        <v>0</v>
      </c>
      <c r="L31" s="13">
        <f>'[1]8'!$D31</f>
        <v>0</v>
      </c>
      <c r="M31" s="13">
        <f>'[1]9'!$D31</f>
        <v>0</v>
      </c>
      <c r="N31" s="13">
        <f>'[1]10'!$D31</f>
        <v>90</v>
      </c>
      <c r="O31" s="13">
        <f>'[1]11'!$D31</f>
        <v>90</v>
      </c>
      <c r="P31" s="13">
        <f>'[1]12'!$D31</f>
        <v>65</v>
      </c>
      <c r="Q31" s="13">
        <f>'[1]13'!$D31</f>
        <v>0</v>
      </c>
      <c r="R31" s="13">
        <f>'[1]14'!$D31</f>
        <v>90</v>
      </c>
      <c r="S31" s="13">
        <f>'[1]15'!$D31</f>
        <v>86.01</v>
      </c>
      <c r="T31" s="13">
        <f>'[1]16'!$D31</f>
        <v>90</v>
      </c>
      <c r="U31" s="13">
        <f>'[1]17'!$D31</f>
        <v>90</v>
      </c>
      <c r="V31" s="13">
        <f>'[1]18'!$D31</f>
        <v>90</v>
      </c>
      <c r="W31" s="13">
        <f>'[1]20'!$D31</f>
        <v>90</v>
      </c>
      <c r="X31" s="13">
        <f>'[1]21'!$D31</f>
        <v>0</v>
      </c>
      <c r="Y31" s="13">
        <f>'[1]22'!$D31</f>
        <v>0</v>
      </c>
      <c r="Z31" s="13">
        <f>'[1]23'!$D31</f>
        <v>87.13</v>
      </c>
      <c r="AA31" s="13">
        <f>'[1]24'!$D31</f>
        <v>90</v>
      </c>
      <c r="AB31" s="13">
        <f>'[1]25'!$D31</f>
        <v>0</v>
      </c>
      <c r="AC31" s="13">
        <f>'[1]26'!$D31</f>
        <v>90</v>
      </c>
      <c r="AD31" s="13">
        <f>'[1]27'!$D31</f>
        <v>90</v>
      </c>
      <c r="AE31" s="13">
        <f>'[1]28'!$D31</f>
        <v>85.47</v>
      </c>
      <c r="AF31" s="13">
        <f>'[1]29'!$D31</f>
        <v>90</v>
      </c>
      <c r="AG31" s="13">
        <f>'[1]30'!$D31</f>
        <v>0</v>
      </c>
      <c r="AH31" s="13">
        <f>'[1]31'!$D31</f>
        <v>90</v>
      </c>
      <c r="AI31" s="13">
        <f>'[1]32'!$D31</f>
        <v>90</v>
      </c>
      <c r="AJ31" s="13">
        <f>'[1]33'!$D31</f>
        <v>90</v>
      </c>
      <c r="AK31" s="13">
        <f>'[1]34'!$D31</f>
        <v>0</v>
      </c>
      <c r="AL31" s="13">
        <f>'[1]35'!$D31</f>
        <v>0</v>
      </c>
      <c r="AM31" s="13">
        <f>'[1]36'!$D31</f>
        <v>0</v>
      </c>
      <c r="AN31" s="13">
        <f>'[1]37'!$D31</f>
        <v>0</v>
      </c>
      <c r="AO31" s="13">
        <f>'[1]38'!$D31</f>
        <v>81.19</v>
      </c>
      <c r="AP31" s="13">
        <f>'[1]40'!$D31</f>
        <v>90</v>
      </c>
    </row>
    <row r="32" spans="1:42" x14ac:dyDescent="0.25">
      <c r="A32" s="19"/>
      <c r="B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x14ac:dyDescent="0.25">
      <c r="A33" s="21" t="s">
        <v>60</v>
      </c>
      <c r="B33" s="1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1:42" x14ac:dyDescent="0.25">
      <c r="A34" s="71" t="s">
        <v>48</v>
      </c>
      <c r="B34" s="71" t="s">
        <v>49</v>
      </c>
      <c r="C34" s="72" t="s">
        <v>50</v>
      </c>
      <c r="D34" s="72" t="s">
        <v>50</v>
      </c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</row>
    <row r="35" spans="1:42" x14ac:dyDescent="0.25">
      <c r="A35" s="5" t="s">
        <v>51</v>
      </c>
      <c r="B35" s="6">
        <v>1</v>
      </c>
      <c r="C35" s="7">
        <f>SUM('[1]1:40'!C35)</f>
        <v>0</v>
      </c>
      <c r="D35" s="7">
        <f>SUM('[1]1:40'!D35)</f>
        <v>714.13</v>
      </c>
      <c r="E35" s="9">
        <f>'[1]1'!$D35</f>
        <v>20.65</v>
      </c>
      <c r="F35" s="9">
        <f>'[1]2'!$D35</f>
        <v>7.85</v>
      </c>
      <c r="G35" s="9">
        <f>'[1]3'!$D35</f>
        <v>0</v>
      </c>
      <c r="H35" s="9">
        <f>'[1]4'!$D35</f>
        <v>0</v>
      </c>
      <c r="I35" s="9">
        <f>'[1]5'!$D35</f>
        <v>0</v>
      </c>
      <c r="J35" s="9">
        <f>'[1]6'!$D35</f>
        <v>0</v>
      </c>
      <c r="K35" s="9">
        <f>'[1]7'!$D35</f>
        <v>1.37</v>
      </c>
      <c r="L35" s="9">
        <f>'[1]8'!$D35</f>
        <v>53.3</v>
      </c>
      <c r="M35" s="9">
        <f>'[1]9'!$D35</f>
        <v>0</v>
      </c>
      <c r="N35" s="9">
        <f>'[1]10'!$D35</f>
        <v>0</v>
      </c>
      <c r="O35" s="9">
        <f>'[1]11'!$D35</f>
        <v>2.2000000000000002</v>
      </c>
      <c r="P35" s="9">
        <f>'[1]12'!$D35</f>
        <v>6.38</v>
      </c>
      <c r="Q35" s="9">
        <f>'[1]13'!$D35</f>
        <v>2.25</v>
      </c>
      <c r="R35" s="9">
        <f>'[1]14'!$D35</f>
        <v>0</v>
      </c>
      <c r="S35" s="9">
        <f>'[1]15'!$D35</f>
        <v>0</v>
      </c>
      <c r="T35" s="9">
        <f>'[1]16'!$D35</f>
        <v>1.18</v>
      </c>
      <c r="U35" s="9">
        <f>'[1]17'!$D35</f>
        <v>0</v>
      </c>
      <c r="V35" s="9">
        <f>'[1]18'!$D35</f>
        <v>0</v>
      </c>
      <c r="W35" s="9">
        <f>'[1]20'!$D35</f>
        <v>0.39</v>
      </c>
      <c r="X35" s="9">
        <f>'[1]21'!$D35</f>
        <v>2.86</v>
      </c>
      <c r="Y35" s="9">
        <f>'[1]22'!$D35</f>
        <v>7.26</v>
      </c>
      <c r="Z35" s="9">
        <f>'[1]23'!$D35</f>
        <v>16.27</v>
      </c>
      <c r="AA35" s="9">
        <f>'[1]24'!$D35</f>
        <v>18.350000000000001</v>
      </c>
      <c r="AB35" s="9">
        <f>'[1]25'!$D35</f>
        <v>2.81</v>
      </c>
      <c r="AC35" s="9">
        <f>'[1]26'!$D35</f>
        <v>0.92</v>
      </c>
      <c r="AD35" s="9">
        <f>'[1]27'!$D35</f>
        <v>4.24</v>
      </c>
      <c r="AE35" s="9">
        <f>'[1]28'!$D35</f>
        <v>0.08</v>
      </c>
      <c r="AF35" s="9">
        <f>'[1]29'!$D35</f>
        <v>18.96</v>
      </c>
      <c r="AG35" s="9">
        <f>'[1]30'!$D35</f>
        <v>18.260000000000002</v>
      </c>
      <c r="AH35" s="9">
        <f>'[1]31'!$D35</f>
        <v>0</v>
      </c>
      <c r="AI35" s="9">
        <f>'[1]32'!$D35</f>
        <v>0.27</v>
      </c>
      <c r="AJ35" s="9">
        <f>'[1]33'!$D35</f>
        <v>2.27</v>
      </c>
      <c r="AK35" s="9">
        <f>'[1]34'!$D35</f>
        <v>492.18</v>
      </c>
      <c r="AL35" s="9">
        <f>'[1]35'!$D35</f>
        <v>8.27</v>
      </c>
      <c r="AM35" s="9">
        <f>'[1]36'!$D35</f>
        <v>9.39</v>
      </c>
      <c r="AN35" s="9">
        <f>'[1]37'!$D35</f>
        <v>10.42</v>
      </c>
      <c r="AO35" s="9">
        <f>'[1]38'!$D35</f>
        <v>3.15</v>
      </c>
      <c r="AP35" s="9">
        <f>'[1]40'!$D35</f>
        <v>2.6</v>
      </c>
    </row>
    <row r="36" spans="1:42" x14ac:dyDescent="0.25">
      <c r="A36" s="10" t="s">
        <v>52</v>
      </c>
      <c r="B36" s="11">
        <v>2</v>
      </c>
      <c r="C36" s="12">
        <f>SUM('[1]1:40'!C36)</f>
        <v>652.89</v>
      </c>
      <c r="D36" s="12">
        <f>SUM('[1]1:40'!D36)</f>
        <v>652.89</v>
      </c>
      <c r="E36" s="13">
        <f>'[1]1'!$D36</f>
        <v>20.65</v>
      </c>
      <c r="F36" s="13">
        <f>'[1]2'!$D36</f>
        <v>7.85</v>
      </c>
      <c r="G36" s="13">
        <f>'[1]3'!$D36</f>
        <v>0</v>
      </c>
      <c r="H36" s="13">
        <f>'[1]4'!$D36</f>
        <v>0</v>
      </c>
      <c r="I36" s="13">
        <f>'[1]5'!$D36</f>
        <v>0</v>
      </c>
      <c r="J36" s="13">
        <f>'[1]6'!$D36</f>
        <v>0</v>
      </c>
      <c r="K36" s="13">
        <f>'[1]7'!$D36</f>
        <v>1.3</v>
      </c>
      <c r="L36" s="13">
        <f>'[1]8'!$D36</f>
        <v>42.92</v>
      </c>
      <c r="M36" s="13">
        <f>'[1]9'!$D36</f>
        <v>0</v>
      </c>
      <c r="N36" s="13">
        <f>'[1]10'!$D36</f>
        <v>0</v>
      </c>
      <c r="O36" s="13">
        <f>'[1]11'!$D36</f>
        <v>2.2000000000000002</v>
      </c>
      <c r="P36" s="13">
        <f>'[1]12'!$D36</f>
        <v>3.76</v>
      </c>
      <c r="Q36" s="13">
        <f>'[1]13'!$D36</f>
        <v>2.25</v>
      </c>
      <c r="R36" s="13">
        <f>'[1]14'!$D36</f>
        <v>0</v>
      </c>
      <c r="S36" s="13">
        <f>'[1]15'!$D36</f>
        <v>0</v>
      </c>
      <c r="T36" s="13">
        <f>'[1]16'!$D36</f>
        <v>1.18</v>
      </c>
      <c r="U36" s="13">
        <f>'[1]17'!$D36</f>
        <v>0</v>
      </c>
      <c r="V36" s="13">
        <f>'[1]18'!$D36</f>
        <v>0</v>
      </c>
      <c r="W36" s="13">
        <f>'[1]20'!$D36</f>
        <v>0.39</v>
      </c>
      <c r="X36" s="13">
        <f>'[1]21'!$D36</f>
        <v>0</v>
      </c>
      <c r="Y36" s="13">
        <f>'[1]22'!$D36</f>
        <v>2.41</v>
      </c>
      <c r="Z36" s="13">
        <f>'[1]23'!$D36</f>
        <v>15.27</v>
      </c>
      <c r="AA36" s="13">
        <f>'[1]24'!$D36</f>
        <v>10.96</v>
      </c>
      <c r="AB36" s="13">
        <f>'[1]25'!$D36</f>
        <v>2.48</v>
      </c>
      <c r="AC36" s="13">
        <f>'[1]26'!$D36</f>
        <v>0.42</v>
      </c>
      <c r="AD36" s="13">
        <f>'[1]27'!$D36</f>
        <v>4.24</v>
      </c>
      <c r="AE36" s="13">
        <f>'[1]28'!$D36</f>
        <v>0.08</v>
      </c>
      <c r="AF36" s="13">
        <f>'[1]29'!$D36</f>
        <v>14.82</v>
      </c>
      <c r="AG36" s="13">
        <f>'[1]30'!$D36</f>
        <v>14.93</v>
      </c>
      <c r="AH36" s="13">
        <f>'[1]31'!$D36</f>
        <v>0</v>
      </c>
      <c r="AI36" s="13">
        <f>'[1]32'!$D36</f>
        <v>0.27</v>
      </c>
      <c r="AJ36" s="13">
        <f>'[1]33'!$D36</f>
        <v>1.45</v>
      </c>
      <c r="AK36" s="13">
        <f>'[1]34'!$D36</f>
        <v>474.38</v>
      </c>
      <c r="AL36" s="13">
        <f>'[1]35'!$D36</f>
        <v>5.87</v>
      </c>
      <c r="AM36" s="13">
        <f>'[1]36'!$D36</f>
        <v>9.39</v>
      </c>
      <c r="AN36" s="13">
        <f>'[1]37'!$D36</f>
        <v>10.42</v>
      </c>
      <c r="AO36" s="13">
        <f>'[1]38'!$D36</f>
        <v>0.4</v>
      </c>
      <c r="AP36" s="13">
        <f>'[1]40'!$D36</f>
        <v>2.6</v>
      </c>
    </row>
    <row r="37" spans="1:42" x14ac:dyDescent="0.25">
      <c r="A37" s="10" t="s">
        <v>53</v>
      </c>
      <c r="B37" s="11">
        <v>3</v>
      </c>
      <c r="C37" s="12">
        <f>SUM('[1]1:40'!C37)</f>
        <v>31.599999999999998</v>
      </c>
      <c r="D37" s="12">
        <f>SUM('[1]1:40'!D37)</f>
        <v>31.599999999999998</v>
      </c>
      <c r="E37" s="13">
        <f>'[1]1'!$D37</f>
        <v>0</v>
      </c>
      <c r="F37" s="13">
        <f>'[1]2'!$D37</f>
        <v>0</v>
      </c>
      <c r="G37" s="13">
        <f>'[1]3'!$D37</f>
        <v>0</v>
      </c>
      <c r="H37" s="13">
        <f>'[1]4'!$D37</f>
        <v>0</v>
      </c>
      <c r="I37" s="13">
        <f>'[1]5'!$D37</f>
        <v>0</v>
      </c>
      <c r="J37" s="13">
        <f>'[1]6'!$D37</f>
        <v>0</v>
      </c>
      <c r="K37" s="13">
        <f>'[1]7'!$D37</f>
        <v>0</v>
      </c>
      <c r="L37" s="13">
        <f>'[1]8'!$D37</f>
        <v>10.38</v>
      </c>
      <c r="M37" s="13">
        <f>'[1]9'!$D37</f>
        <v>0</v>
      </c>
      <c r="N37" s="13">
        <f>'[1]10'!$D37</f>
        <v>0</v>
      </c>
      <c r="O37" s="13">
        <f>'[1]11'!$D37</f>
        <v>0</v>
      </c>
      <c r="P37" s="13">
        <f>'[1]12'!$D37</f>
        <v>0.99</v>
      </c>
      <c r="Q37" s="13">
        <f>'[1]13'!$D37</f>
        <v>0</v>
      </c>
      <c r="R37" s="13">
        <f>'[1]14'!$D37</f>
        <v>0</v>
      </c>
      <c r="S37" s="13">
        <f>'[1]15'!$D37</f>
        <v>0</v>
      </c>
      <c r="T37" s="13">
        <f>'[1]16'!$D37</f>
        <v>0</v>
      </c>
      <c r="U37" s="13">
        <f>'[1]17'!$D37</f>
        <v>0</v>
      </c>
      <c r="V37" s="13">
        <f>'[1]18'!$D37</f>
        <v>0</v>
      </c>
      <c r="W37" s="13">
        <f>'[1]20'!$D37</f>
        <v>0</v>
      </c>
      <c r="X37" s="13">
        <f>'[1]21'!$D37</f>
        <v>0</v>
      </c>
      <c r="Y37" s="13">
        <f>'[1]22'!$D37</f>
        <v>0</v>
      </c>
      <c r="Z37" s="13">
        <f>'[1]23'!$D37</f>
        <v>0</v>
      </c>
      <c r="AA37" s="13">
        <f>'[1]24'!$D37</f>
        <v>1.54</v>
      </c>
      <c r="AB37" s="13">
        <f>'[1]25'!$D37</f>
        <v>0.33</v>
      </c>
      <c r="AC37" s="13">
        <f>'[1]26'!$D37</f>
        <v>0</v>
      </c>
      <c r="AD37" s="13">
        <f>'[1]27'!$D37</f>
        <v>0</v>
      </c>
      <c r="AE37" s="13">
        <f>'[1]28'!$D37</f>
        <v>0</v>
      </c>
      <c r="AF37" s="13">
        <f>'[1]29'!$D37</f>
        <v>4.1399999999999997</v>
      </c>
      <c r="AG37" s="13">
        <f>'[1]30'!$D37</f>
        <v>0</v>
      </c>
      <c r="AH37" s="13">
        <f>'[1]31'!$D37</f>
        <v>0</v>
      </c>
      <c r="AI37" s="13">
        <f>'[1]32'!$D37</f>
        <v>0</v>
      </c>
      <c r="AJ37" s="13">
        <f>'[1]33'!$D37</f>
        <v>0.82</v>
      </c>
      <c r="AK37" s="13">
        <f>'[1]34'!$D37</f>
        <v>12.5</v>
      </c>
      <c r="AL37" s="13">
        <f>'[1]35'!$D37</f>
        <v>0.9</v>
      </c>
      <c r="AM37" s="13">
        <f>'[1]36'!$D37</f>
        <v>0</v>
      </c>
      <c r="AN37" s="13">
        <f>'[1]37'!$D37</f>
        <v>0</v>
      </c>
      <c r="AO37" s="13">
        <f>'[1]38'!$D37</f>
        <v>0</v>
      </c>
      <c r="AP37" s="13">
        <f>'[1]40'!$D37</f>
        <v>0</v>
      </c>
    </row>
    <row r="38" spans="1:42" x14ac:dyDescent="0.25">
      <c r="A38" s="10" t="s">
        <v>54</v>
      </c>
      <c r="B38" s="11">
        <v>4</v>
      </c>
      <c r="C38" s="12">
        <f>SUM('[1]1:40'!C38)</f>
        <v>3.08</v>
      </c>
      <c r="D38" s="12">
        <f>SUM('[1]1:40'!D38)</f>
        <v>29.639999999999997</v>
      </c>
      <c r="E38" s="13">
        <f>'[1]1'!$D38</f>
        <v>0</v>
      </c>
      <c r="F38" s="13">
        <f>'[1]2'!$D38</f>
        <v>0</v>
      </c>
      <c r="G38" s="13">
        <f>'[1]3'!$D38</f>
        <v>0</v>
      </c>
      <c r="H38" s="13">
        <f>'[1]4'!$D38</f>
        <v>0</v>
      </c>
      <c r="I38" s="13">
        <f>'[1]5'!$D38</f>
        <v>0</v>
      </c>
      <c r="J38" s="13">
        <f>'[1]6'!$D38</f>
        <v>0</v>
      </c>
      <c r="K38" s="13">
        <f>'[1]7'!$D38</f>
        <v>7.0000000000000007E-2</v>
      </c>
      <c r="L38" s="13">
        <f>'[1]8'!$D38</f>
        <v>0</v>
      </c>
      <c r="M38" s="13">
        <f>'[1]9'!$D38</f>
        <v>0</v>
      </c>
      <c r="N38" s="13">
        <f>'[1]10'!$D38</f>
        <v>0</v>
      </c>
      <c r="O38" s="13">
        <f>'[1]11'!$D38</f>
        <v>0</v>
      </c>
      <c r="P38" s="13">
        <f>'[1]12'!$D38</f>
        <v>1.63</v>
      </c>
      <c r="Q38" s="13">
        <f>'[1]13'!$D38</f>
        <v>0</v>
      </c>
      <c r="R38" s="13">
        <f>'[1]14'!$D38</f>
        <v>0</v>
      </c>
      <c r="S38" s="13">
        <f>'[1]15'!$D38</f>
        <v>0</v>
      </c>
      <c r="T38" s="13">
        <f>'[1]16'!$D38</f>
        <v>0</v>
      </c>
      <c r="U38" s="13">
        <f>'[1]17'!$D38</f>
        <v>0</v>
      </c>
      <c r="V38" s="13">
        <f>'[1]18'!$D38</f>
        <v>0</v>
      </c>
      <c r="W38" s="13">
        <f>'[1]20'!$D38</f>
        <v>0</v>
      </c>
      <c r="X38" s="13">
        <f>'[1]21'!$D38</f>
        <v>2.86</v>
      </c>
      <c r="Y38" s="13">
        <f>'[1]22'!$D38</f>
        <v>4.8499999999999996</v>
      </c>
      <c r="Z38" s="13">
        <f>'[1]23'!$D38</f>
        <v>1</v>
      </c>
      <c r="AA38" s="13">
        <f>'[1]24'!$D38</f>
        <v>5.85</v>
      </c>
      <c r="AB38" s="13">
        <f>'[1]25'!$D38</f>
        <v>0</v>
      </c>
      <c r="AC38" s="13">
        <f>'[1]26'!$D38</f>
        <v>0.5</v>
      </c>
      <c r="AD38" s="13">
        <f>'[1]27'!$D38</f>
        <v>0</v>
      </c>
      <c r="AE38" s="13">
        <f>'[1]28'!$D38</f>
        <v>0</v>
      </c>
      <c r="AF38" s="13">
        <f>'[1]29'!$D38</f>
        <v>0</v>
      </c>
      <c r="AG38" s="13">
        <f>'[1]30'!$D38</f>
        <v>3.33</v>
      </c>
      <c r="AH38" s="13">
        <f>'[1]31'!$D38</f>
        <v>0</v>
      </c>
      <c r="AI38" s="13">
        <f>'[1]32'!$D38</f>
        <v>0</v>
      </c>
      <c r="AJ38" s="13">
        <f>'[1]33'!$D38</f>
        <v>0</v>
      </c>
      <c r="AK38" s="13">
        <f>'[1]34'!$D38</f>
        <v>5.3</v>
      </c>
      <c r="AL38" s="13">
        <f>'[1]35'!$D38</f>
        <v>1.5</v>
      </c>
      <c r="AM38" s="13">
        <f>'[1]36'!$D38</f>
        <v>0</v>
      </c>
      <c r="AN38" s="13">
        <f>'[1]37'!$D38</f>
        <v>0</v>
      </c>
      <c r="AO38" s="13">
        <f>'[1]38'!$D38</f>
        <v>2.75</v>
      </c>
      <c r="AP38" s="13">
        <f>'[1]40'!$D38</f>
        <v>0</v>
      </c>
    </row>
    <row r="39" spans="1:42" x14ac:dyDescent="0.25">
      <c r="A39" s="10" t="s">
        <v>55</v>
      </c>
      <c r="B39" s="11">
        <v>5</v>
      </c>
      <c r="C39" s="12">
        <f>SUM('[1]1:40'!C39)</f>
        <v>26.56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25">
      <c r="A40" s="10" t="s">
        <v>56</v>
      </c>
      <c r="B40" s="11">
        <v>6</v>
      </c>
      <c r="C40" s="12">
        <f>SUM('[1]1:40'!C40)</f>
        <v>0</v>
      </c>
      <c r="D40" s="12">
        <f>SUM('[1]1:40'!D40)</f>
        <v>0</v>
      </c>
      <c r="E40" s="13">
        <f>'[1]1'!$D40</f>
        <v>0</v>
      </c>
      <c r="F40" s="13">
        <f>'[1]2'!$D40</f>
        <v>0</v>
      </c>
      <c r="G40" s="13">
        <f>'[1]3'!$D40</f>
        <v>0</v>
      </c>
      <c r="H40" s="13">
        <f>'[1]4'!$D40</f>
        <v>0</v>
      </c>
      <c r="I40" s="13">
        <f>'[1]5'!$D40</f>
        <v>0</v>
      </c>
      <c r="J40" s="13">
        <f>'[1]6'!$D40</f>
        <v>0</v>
      </c>
      <c r="K40" s="13">
        <f>'[1]7'!$D40</f>
        <v>0</v>
      </c>
      <c r="L40" s="13">
        <f>'[1]8'!$D40</f>
        <v>0</v>
      </c>
      <c r="M40" s="13">
        <f>'[1]9'!$D40</f>
        <v>0</v>
      </c>
      <c r="N40" s="13">
        <f>'[1]10'!$D40</f>
        <v>0</v>
      </c>
      <c r="O40" s="13">
        <f>'[1]11'!$D40</f>
        <v>0</v>
      </c>
      <c r="P40" s="13">
        <f>'[1]12'!$D40</f>
        <v>0</v>
      </c>
      <c r="Q40" s="13">
        <f>'[1]13'!$D40</f>
        <v>0</v>
      </c>
      <c r="R40" s="13">
        <f>'[1]14'!$D40</f>
        <v>0</v>
      </c>
      <c r="S40" s="13">
        <f>'[1]15'!$D40</f>
        <v>0</v>
      </c>
      <c r="T40" s="13">
        <f>'[1]16'!$D40</f>
        <v>0</v>
      </c>
      <c r="U40" s="13">
        <f>'[1]17'!$D40</f>
        <v>0</v>
      </c>
      <c r="V40" s="13">
        <f>'[1]18'!$D40</f>
        <v>0</v>
      </c>
      <c r="W40" s="13">
        <f>'[1]20'!$D40</f>
        <v>0</v>
      </c>
      <c r="X40" s="13">
        <f>'[1]21'!$D40</f>
        <v>0</v>
      </c>
      <c r="Y40" s="13">
        <f>'[1]22'!$D40</f>
        <v>0</v>
      </c>
      <c r="Z40" s="13">
        <f>'[1]23'!$D40</f>
        <v>0</v>
      </c>
      <c r="AA40" s="13">
        <f>'[1]24'!$D40</f>
        <v>0</v>
      </c>
      <c r="AB40" s="13">
        <f>'[1]25'!$D40</f>
        <v>0</v>
      </c>
      <c r="AC40" s="13">
        <f>'[1]26'!$D40</f>
        <v>0</v>
      </c>
      <c r="AD40" s="13">
        <f>'[1]27'!$D40</f>
        <v>0</v>
      </c>
      <c r="AE40" s="13">
        <f>'[1]28'!$D40</f>
        <v>0</v>
      </c>
      <c r="AF40" s="13">
        <f>'[1]29'!$D40</f>
        <v>0</v>
      </c>
      <c r="AG40" s="13">
        <f>'[1]30'!$D40</f>
        <v>0</v>
      </c>
      <c r="AH40" s="13">
        <f>'[1]31'!$D40</f>
        <v>0</v>
      </c>
      <c r="AI40" s="13">
        <f>'[1]32'!$D40</f>
        <v>0</v>
      </c>
      <c r="AJ40" s="13">
        <f>'[1]33'!$D40</f>
        <v>0</v>
      </c>
      <c r="AK40" s="13">
        <f>'[1]34'!$D40</f>
        <v>0</v>
      </c>
      <c r="AL40" s="13">
        <f>'[1]35'!$D40</f>
        <v>0</v>
      </c>
      <c r="AM40" s="13">
        <f>'[1]36'!$D40</f>
        <v>0</v>
      </c>
      <c r="AN40" s="13">
        <f>'[1]37'!$D40</f>
        <v>0</v>
      </c>
      <c r="AO40" s="13">
        <f>'[1]38'!$D40</f>
        <v>0</v>
      </c>
      <c r="AP40" s="13">
        <f>'[1]40'!$D40</f>
        <v>0</v>
      </c>
    </row>
    <row r="41" spans="1:42" x14ac:dyDescent="0.25">
      <c r="A41" s="10" t="s">
        <v>57</v>
      </c>
      <c r="B41" s="11">
        <v>7</v>
      </c>
      <c r="C41" s="17"/>
      <c r="D41" s="18">
        <f t="array" ref="D41">AVERAGE(IF(E41:AP41&lt;&gt;0,E41:AP41,""))</f>
        <v>86.557777777777787</v>
      </c>
      <c r="E41" s="13">
        <f>'[1]1'!$D41</f>
        <v>90</v>
      </c>
      <c r="F41" s="13">
        <f>'[1]2'!$D41</f>
        <v>90</v>
      </c>
      <c r="G41" s="13">
        <f>'[1]3'!$D41</f>
        <v>0</v>
      </c>
      <c r="H41" s="13">
        <f>'[1]4'!$D41</f>
        <v>0</v>
      </c>
      <c r="I41" s="13">
        <f>'[1]5'!$D41</f>
        <v>0</v>
      </c>
      <c r="J41" s="13">
        <f>'[1]6'!$D41</f>
        <v>0</v>
      </c>
      <c r="K41" s="13">
        <f>'[1]7'!$D41</f>
        <v>88.72</v>
      </c>
      <c r="L41" s="13">
        <f>'[1]8'!$D41</f>
        <v>90</v>
      </c>
      <c r="M41" s="13">
        <f>'[1]9'!$D41</f>
        <v>0</v>
      </c>
      <c r="N41" s="13">
        <f>'[1]10'!$D41</f>
        <v>0</v>
      </c>
      <c r="O41" s="13">
        <f>'[1]11'!$D41</f>
        <v>90</v>
      </c>
      <c r="P41" s="13">
        <f>'[1]12'!$D41</f>
        <v>89.8</v>
      </c>
      <c r="Q41" s="13">
        <f>'[1]13'!$D41</f>
        <v>90</v>
      </c>
      <c r="R41" s="13">
        <f>'[1]14'!$D41</f>
        <v>0</v>
      </c>
      <c r="S41" s="13">
        <f>'[1]15'!$D41</f>
        <v>0</v>
      </c>
      <c r="T41" s="13">
        <f>'[1]16'!$D41</f>
        <v>90</v>
      </c>
      <c r="U41" s="13">
        <f>'[1]17'!$D41</f>
        <v>0</v>
      </c>
      <c r="V41" s="13">
        <f>'[1]18'!$D41</f>
        <v>0</v>
      </c>
      <c r="W41" s="13">
        <f>'[1]20'!$D41</f>
        <v>90</v>
      </c>
      <c r="X41" s="13">
        <f>'[1]21'!$D41</f>
        <v>65</v>
      </c>
      <c r="Y41" s="13">
        <f>'[1]22'!$D41</f>
        <v>73.3</v>
      </c>
      <c r="Z41" s="13">
        <f>'[1]23'!$D41</f>
        <v>88.46</v>
      </c>
      <c r="AA41" s="13">
        <f>'[1]24'!$D41</f>
        <v>82.03</v>
      </c>
      <c r="AB41" s="13">
        <f>'[1]25'!$D41</f>
        <v>90</v>
      </c>
      <c r="AC41" s="13">
        <f>'[1]26'!$D41</f>
        <v>76.41</v>
      </c>
      <c r="AD41" s="13">
        <f>'[1]27'!$D41</f>
        <v>90</v>
      </c>
      <c r="AE41" s="13">
        <f>'[1]28'!$D41</f>
        <v>90</v>
      </c>
      <c r="AF41" s="13">
        <f>'[1]29'!$D41</f>
        <v>90</v>
      </c>
      <c r="AG41" s="13">
        <f>'[1]30'!$D41</f>
        <v>85.44</v>
      </c>
      <c r="AH41" s="13">
        <f>'[1]31'!$D41</f>
        <v>0</v>
      </c>
      <c r="AI41" s="13">
        <f>'[1]32'!$D41</f>
        <v>90</v>
      </c>
      <c r="AJ41" s="13">
        <f>'[1]33'!$D41</f>
        <v>90</v>
      </c>
      <c r="AK41" s="13">
        <f>'[1]34'!$D41</f>
        <v>89.73</v>
      </c>
      <c r="AL41" s="13">
        <f>'[1]35'!$D41</f>
        <v>90</v>
      </c>
      <c r="AM41" s="13">
        <f>'[1]36'!$D41</f>
        <v>90</v>
      </c>
      <c r="AN41" s="13">
        <f>'[1]37'!$D41</f>
        <v>90</v>
      </c>
      <c r="AO41" s="13">
        <f>'[1]38'!$D41</f>
        <v>68.17</v>
      </c>
      <c r="AP41" s="13">
        <f>'[1]40'!$D41</f>
        <v>90</v>
      </c>
    </row>
    <row r="42" spans="1:42" x14ac:dyDescent="0.25">
      <c r="A42" s="22" t="s">
        <v>106</v>
      </c>
      <c r="B42" s="23"/>
    </row>
    <row r="43" spans="1:42" x14ac:dyDescent="0.25">
      <c r="A43" s="1" t="s">
        <v>45</v>
      </c>
      <c r="B43" s="24"/>
    </row>
    <row r="44" spans="1:42" x14ac:dyDescent="0.25">
      <c r="A44" s="1" t="s">
        <v>100</v>
      </c>
      <c r="B44" s="24"/>
    </row>
    <row r="45" spans="1:42" hidden="1" x14ac:dyDescent="0.25">
      <c r="E45" s="97" t="s">
        <v>101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</row>
  </sheetData>
  <mergeCells count="2">
    <mergeCell ref="C2:D2"/>
    <mergeCell ref="E45:AP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workbookViewId="0">
      <selection activeCell="J30" sqref="J30"/>
    </sheetView>
  </sheetViews>
  <sheetFormatPr defaultRowHeight="15" x14ac:dyDescent="0.25"/>
  <cols>
    <col min="1" max="1" width="6.28515625" customWidth="1"/>
    <col min="2" max="2" width="18.7109375" customWidth="1"/>
    <col min="3" max="3" width="16.140625" customWidth="1"/>
    <col min="4" max="4" width="15.28515625" customWidth="1"/>
    <col min="5" max="5" width="16" customWidth="1"/>
    <col min="6" max="6" width="16.28515625" customWidth="1"/>
    <col min="257" max="257" width="6.28515625" customWidth="1"/>
    <col min="258" max="258" width="18.7109375" customWidth="1"/>
    <col min="259" max="259" width="16.140625" customWidth="1"/>
    <col min="260" max="260" width="15.28515625" customWidth="1"/>
    <col min="261" max="261" width="16" customWidth="1"/>
    <col min="262" max="262" width="16.28515625" customWidth="1"/>
    <col min="513" max="513" width="6.28515625" customWidth="1"/>
    <col min="514" max="514" width="18.7109375" customWidth="1"/>
    <col min="515" max="515" width="16.140625" customWidth="1"/>
    <col min="516" max="516" width="15.28515625" customWidth="1"/>
    <col min="517" max="517" width="16" customWidth="1"/>
    <col min="518" max="518" width="16.28515625" customWidth="1"/>
    <col min="769" max="769" width="6.28515625" customWidth="1"/>
    <col min="770" max="770" width="18.7109375" customWidth="1"/>
    <col min="771" max="771" width="16.140625" customWidth="1"/>
    <col min="772" max="772" width="15.28515625" customWidth="1"/>
    <col min="773" max="773" width="16" customWidth="1"/>
    <col min="774" max="774" width="16.28515625" customWidth="1"/>
    <col min="1025" max="1025" width="6.28515625" customWidth="1"/>
    <col min="1026" max="1026" width="18.7109375" customWidth="1"/>
    <col min="1027" max="1027" width="16.140625" customWidth="1"/>
    <col min="1028" max="1028" width="15.28515625" customWidth="1"/>
    <col min="1029" max="1029" width="16" customWidth="1"/>
    <col min="1030" max="1030" width="16.28515625" customWidth="1"/>
    <col min="1281" max="1281" width="6.28515625" customWidth="1"/>
    <col min="1282" max="1282" width="18.7109375" customWidth="1"/>
    <col min="1283" max="1283" width="16.140625" customWidth="1"/>
    <col min="1284" max="1284" width="15.28515625" customWidth="1"/>
    <col min="1285" max="1285" width="16" customWidth="1"/>
    <col min="1286" max="1286" width="16.28515625" customWidth="1"/>
    <col min="1537" max="1537" width="6.28515625" customWidth="1"/>
    <col min="1538" max="1538" width="18.7109375" customWidth="1"/>
    <col min="1539" max="1539" width="16.140625" customWidth="1"/>
    <col min="1540" max="1540" width="15.28515625" customWidth="1"/>
    <col min="1541" max="1541" width="16" customWidth="1"/>
    <col min="1542" max="1542" width="16.28515625" customWidth="1"/>
    <col min="1793" max="1793" width="6.28515625" customWidth="1"/>
    <col min="1794" max="1794" width="18.7109375" customWidth="1"/>
    <col min="1795" max="1795" width="16.140625" customWidth="1"/>
    <col min="1796" max="1796" width="15.28515625" customWidth="1"/>
    <col min="1797" max="1797" width="16" customWidth="1"/>
    <col min="1798" max="1798" width="16.28515625" customWidth="1"/>
    <col min="2049" max="2049" width="6.28515625" customWidth="1"/>
    <col min="2050" max="2050" width="18.7109375" customWidth="1"/>
    <col min="2051" max="2051" width="16.140625" customWidth="1"/>
    <col min="2052" max="2052" width="15.28515625" customWidth="1"/>
    <col min="2053" max="2053" width="16" customWidth="1"/>
    <col min="2054" max="2054" width="16.28515625" customWidth="1"/>
    <col min="2305" max="2305" width="6.28515625" customWidth="1"/>
    <col min="2306" max="2306" width="18.7109375" customWidth="1"/>
    <col min="2307" max="2307" width="16.140625" customWidth="1"/>
    <col min="2308" max="2308" width="15.28515625" customWidth="1"/>
    <col min="2309" max="2309" width="16" customWidth="1"/>
    <col min="2310" max="2310" width="16.28515625" customWidth="1"/>
    <col min="2561" max="2561" width="6.28515625" customWidth="1"/>
    <col min="2562" max="2562" width="18.7109375" customWidth="1"/>
    <col min="2563" max="2563" width="16.140625" customWidth="1"/>
    <col min="2564" max="2564" width="15.28515625" customWidth="1"/>
    <col min="2565" max="2565" width="16" customWidth="1"/>
    <col min="2566" max="2566" width="16.28515625" customWidth="1"/>
    <col min="2817" max="2817" width="6.28515625" customWidth="1"/>
    <col min="2818" max="2818" width="18.7109375" customWidth="1"/>
    <col min="2819" max="2819" width="16.140625" customWidth="1"/>
    <col min="2820" max="2820" width="15.28515625" customWidth="1"/>
    <col min="2821" max="2821" width="16" customWidth="1"/>
    <col min="2822" max="2822" width="16.28515625" customWidth="1"/>
    <col min="3073" max="3073" width="6.28515625" customWidth="1"/>
    <col min="3074" max="3074" width="18.7109375" customWidth="1"/>
    <col min="3075" max="3075" width="16.140625" customWidth="1"/>
    <col min="3076" max="3076" width="15.28515625" customWidth="1"/>
    <col min="3077" max="3077" width="16" customWidth="1"/>
    <col min="3078" max="3078" width="16.28515625" customWidth="1"/>
    <col min="3329" max="3329" width="6.28515625" customWidth="1"/>
    <col min="3330" max="3330" width="18.7109375" customWidth="1"/>
    <col min="3331" max="3331" width="16.140625" customWidth="1"/>
    <col min="3332" max="3332" width="15.28515625" customWidth="1"/>
    <col min="3333" max="3333" width="16" customWidth="1"/>
    <col min="3334" max="3334" width="16.28515625" customWidth="1"/>
    <col min="3585" max="3585" width="6.28515625" customWidth="1"/>
    <col min="3586" max="3586" width="18.7109375" customWidth="1"/>
    <col min="3587" max="3587" width="16.140625" customWidth="1"/>
    <col min="3588" max="3588" width="15.28515625" customWidth="1"/>
    <col min="3589" max="3589" width="16" customWidth="1"/>
    <col min="3590" max="3590" width="16.28515625" customWidth="1"/>
    <col min="3841" max="3841" width="6.28515625" customWidth="1"/>
    <col min="3842" max="3842" width="18.7109375" customWidth="1"/>
    <col min="3843" max="3843" width="16.140625" customWidth="1"/>
    <col min="3844" max="3844" width="15.28515625" customWidth="1"/>
    <col min="3845" max="3845" width="16" customWidth="1"/>
    <col min="3846" max="3846" width="16.28515625" customWidth="1"/>
    <col min="4097" max="4097" width="6.28515625" customWidth="1"/>
    <col min="4098" max="4098" width="18.7109375" customWidth="1"/>
    <col min="4099" max="4099" width="16.140625" customWidth="1"/>
    <col min="4100" max="4100" width="15.28515625" customWidth="1"/>
    <col min="4101" max="4101" width="16" customWidth="1"/>
    <col min="4102" max="4102" width="16.28515625" customWidth="1"/>
    <col min="4353" max="4353" width="6.28515625" customWidth="1"/>
    <col min="4354" max="4354" width="18.7109375" customWidth="1"/>
    <col min="4355" max="4355" width="16.140625" customWidth="1"/>
    <col min="4356" max="4356" width="15.28515625" customWidth="1"/>
    <col min="4357" max="4357" width="16" customWidth="1"/>
    <col min="4358" max="4358" width="16.28515625" customWidth="1"/>
    <col min="4609" max="4609" width="6.28515625" customWidth="1"/>
    <col min="4610" max="4610" width="18.7109375" customWidth="1"/>
    <col min="4611" max="4611" width="16.140625" customWidth="1"/>
    <col min="4612" max="4612" width="15.28515625" customWidth="1"/>
    <col min="4613" max="4613" width="16" customWidth="1"/>
    <col min="4614" max="4614" width="16.28515625" customWidth="1"/>
    <col min="4865" max="4865" width="6.28515625" customWidth="1"/>
    <col min="4866" max="4866" width="18.7109375" customWidth="1"/>
    <col min="4867" max="4867" width="16.140625" customWidth="1"/>
    <col min="4868" max="4868" width="15.28515625" customWidth="1"/>
    <col min="4869" max="4869" width="16" customWidth="1"/>
    <col min="4870" max="4870" width="16.28515625" customWidth="1"/>
    <col min="5121" max="5121" width="6.28515625" customWidth="1"/>
    <col min="5122" max="5122" width="18.7109375" customWidth="1"/>
    <col min="5123" max="5123" width="16.140625" customWidth="1"/>
    <col min="5124" max="5124" width="15.28515625" customWidth="1"/>
    <col min="5125" max="5125" width="16" customWidth="1"/>
    <col min="5126" max="5126" width="16.28515625" customWidth="1"/>
    <col min="5377" max="5377" width="6.28515625" customWidth="1"/>
    <col min="5378" max="5378" width="18.7109375" customWidth="1"/>
    <col min="5379" max="5379" width="16.140625" customWidth="1"/>
    <col min="5380" max="5380" width="15.28515625" customWidth="1"/>
    <col min="5381" max="5381" width="16" customWidth="1"/>
    <col min="5382" max="5382" width="16.28515625" customWidth="1"/>
    <col min="5633" max="5633" width="6.28515625" customWidth="1"/>
    <col min="5634" max="5634" width="18.7109375" customWidth="1"/>
    <col min="5635" max="5635" width="16.140625" customWidth="1"/>
    <col min="5636" max="5636" width="15.28515625" customWidth="1"/>
    <col min="5637" max="5637" width="16" customWidth="1"/>
    <col min="5638" max="5638" width="16.28515625" customWidth="1"/>
    <col min="5889" max="5889" width="6.28515625" customWidth="1"/>
    <col min="5890" max="5890" width="18.7109375" customWidth="1"/>
    <col min="5891" max="5891" width="16.140625" customWidth="1"/>
    <col min="5892" max="5892" width="15.28515625" customWidth="1"/>
    <col min="5893" max="5893" width="16" customWidth="1"/>
    <col min="5894" max="5894" width="16.28515625" customWidth="1"/>
    <col min="6145" max="6145" width="6.28515625" customWidth="1"/>
    <col min="6146" max="6146" width="18.7109375" customWidth="1"/>
    <col min="6147" max="6147" width="16.140625" customWidth="1"/>
    <col min="6148" max="6148" width="15.28515625" customWidth="1"/>
    <col min="6149" max="6149" width="16" customWidth="1"/>
    <col min="6150" max="6150" width="16.28515625" customWidth="1"/>
    <col min="6401" max="6401" width="6.28515625" customWidth="1"/>
    <col min="6402" max="6402" width="18.7109375" customWidth="1"/>
    <col min="6403" max="6403" width="16.140625" customWidth="1"/>
    <col min="6404" max="6404" width="15.28515625" customWidth="1"/>
    <col min="6405" max="6405" width="16" customWidth="1"/>
    <col min="6406" max="6406" width="16.28515625" customWidth="1"/>
    <col min="6657" max="6657" width="6.28515625" customWidth="1"/>
    <col min="6658" max="6658" width="18.7109375" customWidth="1"/>
    <col min="6659" max="6659" width="16.140625" customWidth="1"/>
    <col min="6660" max="6660" width="15.28515625" customWidth="1"/>
    <col min="6661" max="6661" width="16" customWidth="1"/>
    <col min="6662" max="6662" width="16.28515625" customWidth="1"/>
    <col min="6913" max="6913" width="6.28515625" customWidth="1"/>
    <col min="6914" max="6914" width="18.7109375" customWidth="1"/>
    <col min="6915" max="6915" width="16.140625" customWidth="1"/>
    <col min="6916" max="6916" width="15.28515625" customWidth="1"/>
    <col min="6917" max="6917" width="16" customWidth="1"/>
    <col min="6918" max="6918" width="16.28515625" customWidth="1"/>
    <col min="7169" max="7169" width="6.28515625" customWidth="1"/>
    <col min="7170" max="7170" width="18.7109375" customWidth="1"/>
    <col min="7171" max="7171" width="16.140625" customWidth="1"/>
    <col min="7172" max="7172" width="15.28515625" customWidth="1"/>
    <col min="7173" max="7173" width="16" customWidth="1"/>
    <col min="7174" max="7174" width="16.28515625" customWidth="1"/>
    <col min="7425" max="7425" width="6.28515625" customWidth="1"/>
    <col min="7426" max="7426" width="18.7109375" customWidth="1"/>
    <col min="7427" max="7427" width="16.140625" customWidth="1"/>
    <col min="7428" max="7428" width="15.28515625" customWidth="1"/>
    <col min="7429" max="7429" width="16" customWidth="1"/>
    <col min="7430" max="7430" width="16.28515625" customWidth="1"/>
    <col min="7681" max="7681" width="6.28515625" customWidth="1"/>
    <col min="7682" max="7682" width="18.7109375" customWidth="1"/>
    <col min="7683" max="7683" width="16.140625" customWidth="1"/>
    <col min="7684" max="7684" width="15.28515625" customWidth="1"/>
    <col min="7685" max="7685" width="16" customWidth="1"/>
    <col min="7686" max="7686" width="16.28515625" customWidth="1"/>
    <col min="7937" max="7937" width="6.28515625" customWidth="1"/>
    <col min="7938" max="7938" width="18.7109375" customWidth="1"/>
    <col min="7939" max="7939" width="16.140625" customWidth="1"/>
    <col min="7940" max="7940" width="15.28515625" customWidth="1"/>
    <col min="7941" max="7941" width="16" customWidth="1"/>
    <col min="7942" max="7942" width="16.28515625" customWidth="1"/>
    <col min="8193" max="8193" width="6.28515625" customWidth="1"/>
    <col min="8194" max="8194" width="18.7109375" customWidth="1"/>
    <col min="8195" max="8195" width="16.140625" customWidth="1"/>
    <col min="8196" max="8196" width="15.28515625" customWidth="1"/>
    <col min="8197" max="8197" width="16" customWidth="1"/>
    <col min="8198" max="8198" width="16.28515625" customWidth="1"/>
    <col min="8449" max="8449" width="6.28515625" customWidth="1"/>
    <col min="8450" max="8450" width="18.7109375" customWidth="1"/>
    <col min="8451" max="8451" width="16.140625" customWidth="1"/>
    <col min="8452" max="8452" width="15.28515625" customWidth="1"/>
    <col min="8453" max="8453" width="16" customWidth="1"/>
    <col min="8454" max="8454" width="16.28515625" customWidth="1"/>
    <col min="8705" max="8705" width="6.28515625" customWidth="1"/>
    <col min="8706" max="8706" width="18.7109375" customWidth="1"/>
    <col min="8707" max="8707" width="16.140625" customWidth="1"/>
    <col min="8708" max="8708" width="15.28515625" customWidth="1"/>
    <col min="8709" max="8709" width="16" customWidth="1"/>
    <col min="8710" max="8710" width="16.28515625" customWidth="1"/>
    <col min="8961" max="8961" width="6.28515625" customWidth="1"/>
    <col min="8962" max="8962" width="18.7109375" customWidth="1"/>
    <col min="8963" max="8963" width="16.140625" customWidth="1"/>
    <col min="8964" max="8964" width="15.28515625" customWidth="1"/>
    <col min="8965" max="8965" width="16" customWidth="1"/>
    <col min="8966" max="8966" width="16.28515625" customWidth="1"/>
    <col min="9217" max="9217" width="6.28515625" customWidth="1"/>
    <col min="9218" max="9218" width="18.7109375" customWidth="1"/>
    <col min="9219" max="9219" width="16.140625" customWidth="1"/>
    <col min="9220" max="9220" width="15.28515625" customWidth="1"/>
    <col min="9221" max="9221" width="16" customWidth="1"/>
    <col min="9222" max="9222" width="16.28515625" customWidth="1"/>
    <col min="9473" max="9473" width="6.28515625" customWidth="1"/>
    <col min="9474" max="9474" width="18.7109375" customWidth="1"/>
    <col min="9475" max="9475" width="16.140625" customWidth="1"/>
    <col min="9476" max="9476" width="15.28515625" customWidth="1"/>
    <col min="9477" max="9477" width="16" customWidth="1"/>
    <col min="9478" max="9478" width="16.28515625" customWidth="1"/>
    <col min="9729" max="9729" width="6.28515625" customWidth="1"/>
    <col min="9730" max="9730" width="18.7109375" customWidth="1"/>
    <col min="9731" max="9731" width="16.140625" customWidth="1"/>
    <col min="9732" max="9732" width="15.28515625" customWidth="1"/>
    <col min="9733" max="9733" width="16" customWidth="1"/>
    <col min="9734" max="9734" width="16.28515625" customWidth="1"/>
    <col min="9985" max="9985" width="6.28515625" customWidth="1"/>
    <col min="9986" max="9986" width="18.7109375" customWidth="1"/>
    <col min="9987" max="9987" width="16.140625" customWidth="1"/>
    <col min="9988" max="9988" width="15.28515625" customWidth="1"/>
    <col min="9989" max="9989" width="16" customWidth="1"/>
    <col min="9990" max="9990" width="16.28515625" customWidth="1"/>
    <col min="10241" max="10241" width="6.28515625" customWidth="1"/>
    <col min="10242" max="10242" width="18.7109375" customWidth="1"/>
    <col min="10243" max="10243" width="16.140625" customWidth="1"/>
    <col min="10244" max="10244" width="15.28515625" customWidth="1"/>
    <col min="10245" max="10245" width="16" customWidth="1"/>
    <col min="10246" max="10246" width="16.28515625" customWidth="1"/>
    <col min="10497" max="10497" width="6.28515625" customWidth="1"/>
    <col min="10498" max="10498" width="18.7109375" customWidth="1"/>
    <col min="10499" max="10499" width="16.140625" customWidth="1"/>
    <col min="10500" max="10500" width="15.28515625" customWidth="1"/>
    <col min="10501" max="10501" width="16" customWidth="1"/>
    <col min="10502" max="10502" width="16.28515625" customWidth="1"/>
    <col min="10753" max="10753" width="6.28515625" customWidth="1"/>
    <col min="10754" max="10754" width="18.7109375" customWidth="1"/>
    <col min="10755" max="10755" width="16.140625" customWidth="1"/>
    <col min="10756" max="10756" width="15.28515625" customWidth="1"/>
    <col min="10757" max="10757" width="16" customWidth="1"/>
    <col min="10758" max="10758" width="16.28515625" customWidth="1"/>
    <col min="11009" max="11009" width="6.28515625" customWidth="1"/>
    <col min="11010" max="11010" width="18.7109375" customWidth="1"/>
    <col min="11011" max="11011" width="16.140625" customWidth="1"/>
    <col min="11012" max="11012" width="15.28515625" customWidth="1"/>
    <col min="11013" max="11013" width="16" customWidth="1"/>
    <col min="11014" max="11014" width="16.28515625" customWidth="1"/>
    <col min="11265" max="11265" width="6.28515625" customWidth="1"/>
    <col min="11266" max="11266" width="18.7109375" customWidth="1"/>
    <col min="11267" max="11267" width="16.140625" customWidth="1"/>
    <col min="11268" max="11268" width="15.28515625" customWidth="1"/>
    <col min="11269" max="11269" width="16" customWidth="1"/>
    <col min="11270" max="11270" width="16.28515625" customWidth="1"/>
    <col min="11521" max="11521" width="6.28515625" customWidth="1"/>
    <col min="11522" max="11522" width="18.7109375" customWidth="1"/>
    <col min="11523" max="11523" width="16.140625" customWidth="1"/>
    <col min="11524" max="11524" width="15.28515625" customWidth="1"/>
    <col min="11525" max="11525" width="16" customWidth="1"/>
    <col min="11526" max="11526" width="16.28515625" customWidth="1"/>
    <col min="11777" max="11777" width="6.28515625" customWidth="1"/>
    <col min="11778" max="11778" width="18.7109375" customWidth="1"/>
    <col min="11779" max="11779" width="16.140625" customWidth="1"/>
    <col min="11780" max="11780" width="15.28515625" customWidth="1"/>
    <col min="11781" max="11781" width="16" customWidth="1"/>
    <col min="11782" max="11782" width="16.28515625" customWidth="1"/>
    <col min="12033" max="12033" width="6.28515625" customWidth="1"/>
    <col min="12034" max="12034" width="18.7109375" customWidth="1"/>
    <col min="12035" max="12035" width="16.140625" customWidth="1"/>
    <col min="12036" max="12036" width="15.28515625" customWidth="1"/>
    <col min="12037" max="12037" width="16" customWidth="1"/>
    <col min="12038" max="12038" width="16.28515625" customWidth="1"/>
    <col min="12289" max="12289" width="6.28515625" customWidth="1"/>
    <col min="12290" max="12290" width="18.7109375" customWidth="1"/>
    <col min="12291" max="12291" width="16.140625" customWidth="1"/>
    <col min="12292" max="12292" width="15.28515625" customWidth="1"/>
    <col min="12293" max="12293" width="16" customWidth="1"/>
    <col min="12294" max="12294" width="16.28515625" customWidth="1"/>
    <col min="12545" max="12545" width="6.28515625" customWidth="1"/>
    <col min="12546" max="12546" width="18.7109375" customWidth="1"/>
    <col min="12547" max="12547" width="16.140625" customWidth="1"/>
    <col min="12548" max="12548" width="15.28515625" customWidth="1"/>
    <col min="12549" max="12549" width="16" customWidth="1"/>
    <col min="12550" max="12550" width="16.28515625" customWidth="1"/>
    <col min="12801" max="12801" width="6.28515625" customWidth="1"/>
    <col min="12802" max="12802" width="18.7109375" customWidth="1"/>
    <col min="12803" max="12803" width="16.140625" customWidth="1"/>
    <col min="12804" max="12804" width="15.28515625" customWidth="1"/>
    <col min="12805" max="12805" width="16" customWidth="1"/>
    <col min="12806" max="12806" width="16.28515625" customWidth="1"/>
    <col min="13057" max="13057" width="6.28515625" customWidth="1"/>
    <col min="13058" max="13058" width="18.7109375" customWidth="1"/>
    <col min="13059" max="13059" width="16.140625" customWidth="1"/>
    <col min="13060" max="13060" width="15.28515625" customWidth="1"/>
    <col min="13061" max="13061" width="16" customWidth="1"/>
    <col min="13062" max="13062" width="16.28515625" customWidth="1"/>
    <col min="13313" max="13313" width="6.28515625" customWidth="1"/>
    <col min="13314" max="13314" width="18.7109375" customWidth="1"/>
    <col min="13315" max="13315" width="16.140625" customWidth="1"/>
    <col min="13316" max="13316" width="15.28515625" customWidth="1"/>
    <col min="13317" max="13317" width="16" customWidth="1"/>
    <col min="13318" max="13318" width="16.28515625" customWidth="1"/>
    <col min="13569" max="13569" width="6.28515625" customWidth="1"/>
    <col min="13570" max="13570" width="18.7109375" customWidth="1"/>
    <col min="13571" max="13571" width="16.140625" customWidth="1"/>
    <col min="13572" max="13572" width="15.28515625" customWidth="1"/>
    <col min="13573" max="13573" width="16" customWidth="1"/>
    <col min="13574" max="13574" width="16.28515625" customWidth="1"/>
    <col min="13825" max="13825" width="6.28515625" customWidth="1"/>
    <col min="13826" max="13826" width="18.7109375" customWidth="1"/>
    <col min="13827" max="13827" width="16.140625" customWidth="1"/>
    <col min="13828" max="13828" width="15.28515625" customWidth="1"/>
    <col min="13829" max="13829" width="16" customWidth="1"/>
    <col min="13830" max="13830" width="16.28515625" customWidth="1"/>
    <col min="14081" max="14081" width="6.28515625" customWidth="1"/>
    <col min="14082" max="14082" width="18.7109375" customWidth="1"/>
    <col min="14083" max="14083" width="16.140625" customWidth="1"/>
    <col min="14084" max="14084" width="15.28515625" customWidth="1"/>
    <col min="14085" max="14085" width="16" customWidth="1"/>
    <col min="14086" max="14086" width="16.28515625" customWidth="1"/>
    <col min="14337" max="14337" width="6.28515625" customWidth="1"/>
    <col min="14338" max="14338" width="18.7109375" customWidth="1"/>
    <col min="14339" max="14339" width="16.140625" customWidth="1"/>
    <col min="14340" max="14340" width="15.28515625" customWidth="1"/>
    <col min="14341" max="14341" width="16" customWidth="1"/>
    <col min="14342" max="14342" width="16.28515625" customWidth="1"/>
    <col min="14593" max="14593" width="6.28515625" customWidth="1"/>
    <col min="14594" max="14594" width="18.7109375" customWidth="1"/>
    <col min="14595" max="14595" width="16.140625" customWidth="1"/>
    <col min="14596" max="14596" width="15.28515625" customWidth="1"/>
    <col min="14597" max="14597" width="16" customWidth="1"/>
    <col min="14598" max="14598" width="16.28515625" customWidth="1"/>
    <col min="14849" max="14849" width="6.28515625" customWidth="1"/>
    <col min="14850" max="14850" width="18.7109375" customWidth="1"/>
    <col min="14851" max="14851" width="16.140625" customWidth="1"/>
    <col min="14852" max="14852" width="15.28515625" customWidth="1"/>
    <col min="14853" max="14853" width="16" customWidth="1"/>
    <col min="14854" max="14854" width="16.28515625" customWidth="1"/>
    <col min="15105" max="15105" width="6.28515625" customWidth="1"/>
    <col min="15106" max="15106" width="18.7109375" customWidth="1"/>
    <col min="15107" max="15107" width="16.140625" customWidth="1"/>
    <col min="15108" max="15108" width="15.28515625" customWidth="1"/>
    <col min="15109" max="15109" width="16" customWidth="1"/>
    <col min="15110" max="15110" width="16.28515625" customWidth="1"/>
    <col min="15361" max="15361" width="6.28515625" customWidth="1"/>
    <col min="15362" max="15362" width="18.7109375" customWidth="1"/>
    <col min="15363" max="15363" width="16.140625" customWidth="1"/>
    <col min="15364" max="15364" width="15.28515625" customWidth="1"/>
    <col min="15365" max="15365" width="16" customWidth="1"/>
    <col min="15366" max="15366" width="16.28515625" customWidth="1"/>
    <col min="15617" max="15617" width="6.28515625" customWidth="1"/>
    <col min="15618" max="15618" width="18.7109375" customWidth="1"/>
    <col min="15619" max="15619" width="16.140625" customWidth="1"/>
    <col min="15620" max="15620" width="15.28515625" customWidth="1"/>
    <col min="15621" max="15621" width="16" customWidth="1"/>
    <col min="15622" max="15622" width="16.28515625" customWidth="1"/>
    <col min="15873" max="15873" width="6.28515625" customWidth="1"/>
    <col min="15874" max="15874" width="18.7109375" customWidth="1"/>
    <col min="15875" max="15875" width="16.140625" customWidth="1"/>
    <col min="15876" max="15876" width="15.28515625" customWidth="1"/>
    <col min="15877" max="15877" width="16" customWidth="1"/>
    <col min="15878" max="15878" width="16.28515625" customWidth="1"/>
    <col min="16129" max="16129" width="6.28515625" customWidth="1"/>
    <col min="16130" max="16130" width="18.7109375" customWidth="1"/>
    <col min="16131" max="16131" width="16.140625" customWidth="1"/>
    <col min="16132" max="16132" width="15.28515625" customWidth="1"/>
    <col min="16133" max="16133" width="16" customWidth="1"/>
    <col min="16134" max="16134" width="16.28515625" customWidth="1"/>
  </cols>
  <sheetData>
    <row r="1" spans="1:6" x14ac:dyDescent="0.25">
      <c r="A1" s="99" t="s">
        <v>96</v>
      </c>
      <c r="B1" s="99"/>
      <c r="C1" s="99"/>
      <c r="D1" s="99"/>
      <c r="E1" s="99"/>
      <c r="F1" s="99"/>
    </row>
    <row r="2" spans="1:6" x14ac:dyDescent="0.25">
      <c r="A2" s="100"/>
      <c r="B2" s="100"/>
      <c r="C2" s="100"/>
      <c r="D2" s="100"/>
      <c r="E2" s="100"/>
      <c r="F2" s="100"/>
    </row>
    <row r="3" spans="1:6" ht="19.899999999999999" customHeight="1" x14ac:dyDescent="0.25">
      <c r="A3" s="98" t="s">
        <v>81</v>
      </c>
      <c r="B3" s="98" t="s">
        <v>1</v>
      </c>
      <c r="C3" s="98" t="s">
        <v>82</v>
      </c>
      <c r="D3" s="98"/>
      <c r="E3" s="98"/>
      <c r="F3" s="98" t="s">
        <v>83</v>
      </c>
    </row>
    <row r="4" spans="1:6" ht="24.6" customHeight="1" x14ac:dyDescent="0.25">
      <c r="A4" s="98"/>
      <c r="B4" s="98"/>
      <c r="C4" s="51" t="s">
        <v>84</v>
      </c>
      <c r="D4" s="51" t="s">
        <v>85</v>
      </c>
      <c r="E4" s="51" t="s">
        <v>86</v>
      </c>
      <c r="F4" s="98"/>
    </row>
    <row r="5" spans="1:6" x14ac:dyDescent="0.25">
      <c r="A5" s="52">
        <v>1</v>
      </c>
      <c r="B5" s="52" t="s">
        <v>6</v>
      </c>
      <c r="C5" s="103">
        <v>41323</v>
      </c>
      <c r="D5" s="103">
        <v>697</v>
      </c>
      <c r="E5" s="104">
        <f>C5+D5</f>
        <v>42020</v>
      </c>
      <c r="F5" s="105">
        <v>710.22</v>
      </c>
    </row>
    <row r="6" spans="1:6" x14ac:dyDescent="0.25">
      <c r="A6" s="52">
        <v>2</v>
      </c>
      <c r="B6" s="52" t="s">
        <v>87</v>
      </c>
      <c r="C6" s="103">
        <v>40438</v>
      </c>
      <c r="D6" s="103">
        <v>402</v>
      </c>
      <c r="E6" s="104">
        <f>C6+D6</f>
        <v>40840</v>
      </c>
      <c r="F6" s="105">
        <v>373.43</v>
      </c>
    </row>
    <row r="7" spans="1:6" x14ac:dyDescent="0.25">
      <c r="A7" s="52">
        <v>3</v>
      </c>
      <c r="B7" s="52" t="s">
        <v>8</v>
      </c>
      <c r="C7" s="103">
        <v>77128</v>
      </c>
      <c r="D7" s="103">
        <v>1149</v>
      </c>
      <c r="E7" s="104">
        <f t="shared" ref="E7:E42" si="0">C7+D7</f>
        <v>78277</v>
      </c>
      <c r="F7" s="105">
        <v>825.95</v>
      </c>
    </row>
    <row r="8" spans="1:6" x14ac:dyDescent="0.25">
      <c r="A8" s="52">
        <v>4</v>
      </c>
      <c r="B8" s="52" t="s">
        <v>9</v>
      </c>
      <c r="C8" s="103">
        <v>94507</v>
      </c>
      <c r="D8" s="103">
        <v>2020</v>
      </c>
      <c r="E8" s="104">
        <f t="shared" si="0"/>
        <v>96527</v>
      </c>
      <c r="F8" s="105">
        <v>768.18</v>
      </c>
    </row>
    <row r="9" spans="1:6" x14ac:dyDescent="0.25">
      <c r="A9" s="52">
        <v>5</v>
      </c>
      <c r="B9" s="52" t="s">
        <v>10</v>
      </c>
      <c r="C9" s="103">
        <v>79974</v>
      </c>
      <c r="D9" s="103">
        <v>7699</v>
      </c>
      <c r="E9" s="104">
        <f t="shared" si="0"/>
        <v>87673</v>
      </c>
      <c r="F9" s="105">
        <v>1046.58</v>
      </c>
    </row>
    <row r="10" spans="1:6" x14ac:dyDescent="0.25">
      <c r="A10" s="52">
        <v>6</v>
      </c>
      <c r="B10" s="52" t="s">
        <v>11</v>
      </c>
      <c r="C10" s="103">
        <v>61964</v>
      </c>
      <c r="D10" s="103">
        <v>2530</v>
      </c>
      <c r="E10" s="104">
        <f t="shared" si="0"/>
        <v>64494</v>
      </c>
      <c r="F10" s="105">
        <v>721.66</v>
      </c>
    </row>
    <row r="11" spans="1:6" x14ac:dyDescent="0.25">
      <c r="A11" s="52">
        <v>7</v>
      </c>
      <c r="B11" s="52" t="s">
        <v>12</v>
      </c>
      <c r="C11" s="103">
        <v>57767</v>
      </c>
      <c r="D11" s="103">
        <v>2391</v>
      </c>
      <c r="E11" s="104">
        <f t="shared" si="0"/>
        <v>60158</v>
      </c>
      <c r="F11" s="105">
        <v>561.16</v>
      </c>
    </row>
    <row r="12" spans="1:6" x14ac:dyDescent="0.25">
      <c r="A12" s="52">
        <v>8</v>
      </c>
      <c r="B12" s="52" t="s">
        <v>13</v>
      </c>
      <c r="C12" s="103">
        <v>64619</v>
      </c>
      <c r="D12" s="103">
        <v>694</v>
      </c>
      <c r="E12" s="104">
        <f t="shared" si="0"/>
        <v>65313</v>
      </c>
      <c r="F12" s="105">
        <v>326.23</v>
      </c>
    </row>
    <row r="13" spans="1:6" x14ac:dyDescent="0.25">
      <c r="A13" s="52">
        <v>9</v>
      </c>
      <c r="B13" s="52" t="s">
        <v>14</v>
      </c>
      <c r="C13" s="103">
        <v>54942</v>
      </c>
      <c r="D13" s="103">
        <v>4807</v>
      </c>
      <c r="E13" s="104">
        <f t="shared" si="0"/>
        <v>59749</v>
      </c>
      <c r="F13" s="105">
        <v>708.37</v>
      </c>
    </row>
    <row r="14" spans="1:6" x14ac:dyDescent="0.25">
      <c r="A14" s="52">
        <v>10</v>
      </c>
      <c r="B14" s="52" t="s">
        <v>15</v>
      </c>
      <c r="C14" s="103">
        <v>52853</v>
      </c>
      <c r="D14" s="103">
        <v>3233</v>
      </c>
      <c r="E14" s="104">
        <f t="shared" si="0"/>
        <v>56086</v>
      </c>
      <c r="F14" s="105">
        <v>876.24</v>
      </c>
    </row>
    <row r="15" spans="1:6" x14ac:dyDescent="0.25">
      <c r="A15" s="52">
        <v>11</v>
      </c>
      <c r="B15" s="52" t="s">
        <v>16</v>
      </c>
      <c r="C15" s="103">
        <v>107723</v>
      </c>
      <c r="D15" s="103">
        <v>1902</v>
      </c>
      <c r="E15" s="104">
        <f t="shared" si="0"/>
        <v>109625</v>
      </c>
      <c r="F15" s="105">
        <v>1256.04</v>
      </c>
    </row>
    <row r="16" spans="1:6" x14ac:dyDescent="0.25">
      <c r="A16" s="52">
        <v>12</v>
      </c>
      <c r="B16" s="52" t="s">
        <v>17</v>
      </c>
      <c r="C16" s="103">
        <v>101178</v>
      </c>
      <c r="D16" s="103">
        <v>4953</v>
      </c>
      <c r="E16" s="104">
        <f t="shared" si="0"/>
        <v>106131</v>
      </c>
      <c r="F16" s="105">
        <v>819.54</v>
      </c>
    </row>
    <row r="17" spans="1:6" x14ac:dyDescent="0.25">
      <c r="A17" s="52">
        <v>13</v>
      </c>
      <c r="B17" s="52" t="s">
        <v>18</v>
      </c>
      <c r="C17" s="103">
        <v>87389</v>
      </c>
      <c r="D17" s="103">
        <v>737</v>
      </c>
      <c r="E17" s="104">
        <f t="shared" si="0"/>
        <v>88126</v>
      </c>
      <c r="F17" s="105">
        <v>1012.11</v>
      </c>
    </row>
    <row r="18" spans="1:6" x14ac:dyDescent="0.25">
      <c r="A18" s="52">
        <v>14</v>
      </c>
      <c r="B18" s="52" t="s">
        <v>19</v>
      </c>
      <c r="C18" s="103">
        <v>95677</v>
      </c>
      <c r="D18" s="103">
        <v>1583</v>
      </c>
      <c r="E18" s="104">
        <f t="shared" si="0"/>
        <v>97260</v>
      </c>
      <c r="F18" s="105">
        <v>1516.95</v>
      </c>
    </row>
    <row r="19" spans="1:6" x14ac:dyDescent="0.25">
      <c r="A19" s="52">
        <v>15</v>
      </c>
      <c r="B19" s="52" t="s">
        <v>20</v>
      </c>
      <c r="C19" s="103">
        <v>79402</v>
      </c>
      <c r="D19" s="103">
        <v>3336</v>
      </c>
      <c r="E19" s="104">
        <f t="shared" si="0"/>
        <v>82738</v>
      </c>
      <c r="F19" s="105">
        <v>858.81</v>
      </c>
    </row>
    <row r="20" spans="1:6" x14ac:dyDescent="0.25">
      <c r="A20" s="52">
        <v>16</v>
      </c>
      <c r="B20" s="52" t="s">
        <v>21</v>
      </c>
      <c r="C20" s="103">
        <v>111102</v>
      </c>
      <c r="D20" s="103">
        <v>1876</v>
      </c>
      <c r="E20" s="104">
        <f t="shared" si="0"/>
        <v>112978</v>
      </c>
      <c r="F20" s="105">
        <v>1210.56</v>
      </c>
    </row>
    <row r="21" spans="1:6" x14ac:dyDescent="0.25">
      <c r="A21" s="52">
        <v>18</v>
      </c>
      <c r="B21" s="52" t="s">
        <v>22</v>
      </c>
      <c r="C21" s="103">
        <v>130416</v>
      </c>
      <c r="D21" s="103">
        <v>1054</v>
      </c>
      <c r="E21" s="104">
        <f t="shared" si="0"/>
        <v>131470</v>
      </c>
      <c r="F21" s="105">
        <v>1185.7</v>
      </c>
    </row>
    <row r="22" spans="1:6" x14ac:dyDescent="0.25">
      <c r="A22" s="52">
        <v>19</v>
      </c>
      <c r="B22" s="52" t="s">
        <v>23</v>
      </c>
      <c r="C22" s="103">
        <v>118533</v>
      </c>
      <c r="D22" s="103">
        <v>1889</v>
      </c>
      <c r="E22" s="104">
        <f t="shared" si="0"/>
        <v>120422</v>
      </c>
      <c r="F22" s="105">
        <v>1219.3699999999999</v>
      </c>
    </row>
    <row r="23" spans="1:6" x14ac:dyDescent="0.25">
      <c r="A23" s="52">
        <v>20</v>
      </c>
      <c r="B23" s="52" t="s">
        <v>24</v>
      </c>
      <c r="C23" s="103">
        <v>110854</v>
      </c>
      <c r="D23" s="103">
        <v>3109</v>
      </c>
      <c r="E23" s="104">
        <f t="shared" si="0"/>
        <v>113963</v>
      </c>
      <c r="F23" s="105">
        <v>989.86</v>
      </c>
    </row>
    <row r="24" spans="1:6" x14ac:dyDescent="0.25">
      <c r="A24" s="52">
        <v>21</v>
      </c>
      <c r="B24" s="52" t="s">
        <v>25</v>
      </c>
      <c r="C24" s="103">
        <v>105674</v>
      </c>
      <c r="D24" s="103">
        <v>2941</v>
      </c>
      <c r="E24" s="104">
        <f t="shared" si="0"/>
        <v>108615</v>
      </c>
      <c r="F24" s="105">
        <v>1457.8</v>
      </c>
    </row>
    <row r="25" spans="1:6" x14ac:dyDescent="0.25">
      <c r="A25" s="52">
        <v>22</v>
      </c>
      <c r="B25" s="52" t="s">
        <v>26</v>
      </c>
      <c r="C25" s="103">
        <v>71490</v>
      </c>
      <c r="D25" s="103">
        <v>3418</v>
      </c>
      <c r="E25" s="104">
        <f t="shared" si="0"/>
        <v>74908</v>
      </c>
      <c r="F25" s="105">
        <v>601.04999999999995</v>
      </c>
    </row>
    <row r="26" spans="1:6" x14ac:dyDescent="0.25">
      <c r="A26" s="52">
        <v>23</v>
      </c>
      <c r="B26" s="52" t="s">
        <v>27</v>
      </c>
      <c r="C26" s="103">
        <v>69919</v>
      </c>
      <c r="D26" s="103">
        <v>3479</v>
      </c>
      <c r="E26" s="104">
        <f t="shared" si="0"/>
        <v>73398</v>
      </c>
      <c r="F26" s="105">
        <v>623.49</v>
      </c>
    </row>
    <row r="27" spans="1:6" x14ac:dyDescent="0.25">
      <c r="A27" s="52">
        <v>24</v>
      </c>
      <c r="B27" s="52" t="s">
        <v>28</v>
      </c>
      <c r="C27" s="103">
        <v>157460</v>
      </c>
      <c r="D27" s="103">
        <v>2783</v>
      </c>
      <c r="E27" s="104">
        <f t="shared" si="0"/>
        <v>160243</v>
      </c>
      <c r="F27" s="105">
        <v>1897.12</v>
      </c>
    </row>
    <row r="28" spans="1:6" x14ac:dyDescent="0.25">
      <c r="A28" s="52">
        <v>25</v>
      </c>
      <c r="B28" s="52" t="s">
        <v>29</v>
      </c>
      <c r="C28" s="103">
        <v>76811</v>
      </c>
      <c r="D28" s="103">
        <v>1371</v>
      </c>
      <c r="E28" s="104">
        <f t="shared" si="0"/>
        <v>78182</v>
      </c>
      <c r="F28" s="105">
        <v>974.25</v>
      </c>
    </row>
    <row r="29" spans="1:6" x14ac:dyDescent="0.25">
      <c r="A29" s="52">
        <v>26</v>
      </c>
      <c r="B29" s="52" t="s">
        <v>30</v>
      </c>
      <c r="C29" s="103">
        <v>69359</v>
      </c>
      <c r="D29" s="103">
        <v>1463</v>
      </c>
      <c r="E29" s="104">
        <f t="shared" si="0"/>
        <v>70822</v>
      </c>
      <c r="F29" s="105">
        <v>1015.77</v>
      </c>
    </row>
    <row r="30" spans="1:6" x14ac:dyDescent="0.25">
      <c r="A30" s="52">
        <v>27</v>
      </c>
      <c r="B30" s="52" t="s">
        <v>31</v>
      </c>
      <c r="C30" s="103">
        <v>78146</v>
      </c>
      <c r="D30" s="103">
        <v>1918</v>
      </c>
      <c r="E30" s="104">
        <f t="shared" si="0"/>
        <v>80064</v>
      </c>
      <c r="F30" s="105">
        <v>1224.1500000000001</v>
      </c>
    </row>
    <row r="31" spans="1:6" x14ac:dyDescent="0.25">
      <c r="A31" s="52">
        <v>28</v>
      </c>
      <c r="B31" s="52" t="s">
        <v>32</v>
      </c>
      <c r="C31" s="103">
        <v>96678</v>
      </c>
      <c r="D31" s="103">
        <v>1121</v>
      </c>
      <c r="E31" s="104">
        <f t="shared" si="0"/>
        <v>97799</v>
      </c>
      <c r="F31" s="105">
        <v>1330.33</v>
      </c>
    </row>
    <row r="32" spans="1:6" x14ac:dyDescent="0.25">
      <c r="A32" s="52">
        <v>29</v>
      </c>
      <c r="B32" s="52" t="s">
        <v>33</v>
      </c>
      <c r="C32" s="103">
        <v>116293</v>
      </c>
      <c r="D32" s="103">
        <v>2221</v>
      </c>
      <c r="E32" s="104">
        <f t="shared" si="0"/>
        <v>118514</v>
      </c>
      <c r="F32" s="105">
        <v>915.7</v>
      </c>
    </row>
    <row r="33" spans="1:6" x14ac:dyDescent="0.25">
      <c r="A33" s="52">
        <v>30</v>
      </c>
      <c r="B33" s="52" t="s">
        <v>34</v>
      </c>
      <c r="C33" s="103">
        <v>54210</v>
      </c>
      <c r="D33" s="103">
        <v>720</v>
      </c>
      <c r="E33" s="104">
        <f t="shared" si="0"/>
        <v>54930</v>
      </c>
      <c r="F33" s="105">
        <v>565.24</v>
      </c>
    </row>
    <row r="34" spans="1:6" x14ac:dyDescent="0.25">
      <c r="A34" s="52">
        <v>31</v>
      </c>
      <c r="B34" s="52" t="s">
        <v>77</v>
      </c>
      <c r="C34" s="103">
        <v>84108</v>
      </c>
      <c r="D34" s="103">
        <v>3628</v>
      </c>
      <c r="E34" s="104">
        <f t="shared" si="0"/>
        <v>87736</v>
      </c>
      <c r="F34" s="105">
        <v>943.07</v>
      </c>
    </row>
    <row r="35" spans="1:6" x14ac:dyDescent="0.25">
      <c r="A35" s="52">
        <v>32</v>
      </c>
      <c r="B35" s="52" t="s">
        <v>36</v>
      </c>
      <c r="C35" s="103">
        <v>90501</v>
      </c>
      <c r="D35" s="103">
        <v>2005</v>
      </c>
      <c r="E35" s="104">
        <f t="shared" si="0"/>
        <v>92506</v>
      </c>
      <c r="F35" s="105">
        <v>677.43</v>
      </c>
    </row>
    <row r="36" spans="1:6" x14ac:dyDescent="0.25">
      <c r="A36" s="52">
        <v>33</v>
      </c>
      <c r="B36" s="52" t="s">
        <v>37</v>
      </c>
      <c r="C36" s="103">
        <v>103214</v>
      </c>
      <c r="D36" s="103">
        <v>1678</v>
      </c>
      <c r="E36" s="104">
        <f t="shared" si="0"/>
        <v>104892</v>
      </c>
      <c r="F36" s="105">
        <v>1182.29</v>
      </c>
    </row>
    <row r="37" spans="1:6" x14ac:dyDescent="0.25">
      <c r="A37" s="52">
        <v>34</v>
      </c>
      <c r="B37" s="52" t="s">
        <v>38</v>
      </c>
      <c r="C37" s="103">
        <v>72828</v>
      </c>
      <c r="D37" s="103">
        <v>39</v>
      </c>
      <c r="E37" s="104">
        <f t="shared" si="0"/>
        <v>72867</v>
      </c>
      <c r="F37" s="105">
        <v>238.44</v>
      </c>
    </row>
    <row r="38" spans="1:6" x14ac:dyDescent="0.25">
      <c r="A38" s="52">
        <v>35</v>
      </c>
      <c r="B38" s="52" t="s">
        <v>39</v>
      </c>
      <c r="C38" s="103">
        <v>59263</v>
      </c>
      <c r="D38" s="103">
        <v>1075</v>
      </c>
      <c r="E38" s="104">
        <f t="shared" si="0"/>
        <v>60338</v>
      </c>
      <c r="F38" s="105">
        <v>432.56</v>
      </c>
    </row>
    <row r="39" spans="1:6" x14ac:dyDescent="0.25">
      <c r="A39" s="52">
        <v>36</v>
      </c>
      <c r="B39" s="52" t="s">
        <v>40</v>
      </c>
      <c r="C39" s="103">
        <v>20581</v>
      </c>
      <c r="D39" s="103">
        <v>122</v>
      </c>
      <c r="E39" s="104">
        <f t="shared" si="0"/>
        <v>20703</v>
      </c>
      <c r="F39" s="105">
        <v>152.47999999999999</v>
      </c>
    </row>
    <row r="40" spans="1:6" x14ac:dyDescent="0.25">
      <c r="A40" s="52">
        <v>37</v>
      </c>
      <c r="B40" s="52" t="s">
        <v>41</v>
      </c>
      <c r="C40" s="85">
        <v>74425</v>
      </c>
      <c r="D40" s="85">
        <v>687</v>
      </c>
      <c r="E40" s="49">
        <f t="shared" si="0"/>
        <v>75112</v>
      </c>
      <c r="F40" s="86">
        <v>276.29000000000002</v>
      </c>
    </row>
    <row r="41" spans="1:6" x14ac:dyDescent="0.25">
      <c r="A41" s="52">
        <v>38</v>
      </c>
      <c r="B41" s="52" t="s">
        <v>42</v>
      </c>
      <c r="C41" s="85">
        <v>74867</v>
      </c>
      <c r="D41" s="85">
        <v>2704</v>
      </c>
      <c r="E41" s="49">
        <f t="shared" si="0"/>
        <v>77571</v>
      </c>
      <c r="F41" s="86">
        <v>752.14</v>
      </c>
    </row>
    <row r="42" spans="1:6" x14ac:dyDescent="0.25">
      <c r="A42" s="52">
        <v>40</v>
      </c>
      <c r="B42" s="52" t="s">
        <v>43</v>
      </c>
      <c r="C42" s="85">
        <v>138275</v>
      </c>
      <c r="D42" s="85">
        <v>1627</v>
      </c>
      <c r="E42" s="49">
        <f t="shared" si="0"/>
        <v>139902</v>
      </c>
      <c r="F42" s="86">
        <v>2403.44</v>
      </c>
    </row>
    <row r="43" spans="1:6" ht="25.9" customHeight="1" x14ac:dyDescent="0.25">
      <c r="A43" s="98" t="s">
        <v>88</v>
      </c>
      <c r="B43" s="98"/>
      <c r="C43" s="53">
        <f>SUM(C5:C42)</f>
        <v>3181891</v>
      </c>
      <c r="D43" s="53">
        <f>SUM(D5:D42)</f>
        <v>81061</v>
      </c>
      <c r="E43" s="53">
        <f>SUM(E5:E42)</f>
        <v>3262952</v>
      </c>
      <c r="F43" s="53">
        <f>SUM(F5:F42)</f>
        <v>34650</v>
      </c>
    </row>
    <row r="45" spans="1:6" x14ac:dyDescent="0.25">
      <c r="B45" s="50" t="s">
        <v>103</v>
      </c>
    </row>
  </sheetData>
  <mergeCells count="6">
    <mergeCell ref="A43:B43"/>
    <mergeCell ref="A1:F2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7"/>
  <sheetViews>
    <sheetView workbookViewId="0">
      <selection activeCell="C4" sqref="C4:C41"/>
    </sheetView>
  </sheetViews>
  <sheetFormatPr defaultRowHeight="15" x14ac:dyDescent="0.25"/>
  <cols>
    <col min="1" max="1" width="6.28515625" customWidth="1"/>
    <col min="2" max="2" width="18.7109375" customWidth="1"/>
    <col min="3" max="3" width="17.7109375" customWidth="1"/>
    <col min="256" max="256" width="6.28515625" customWidth="1"/>
    <col min="257" max="257" width="18.7109375" customWidth="1"/>
    <col min="258" max="258" width="17.7109375" customWidth="1"/>
    <col min="512" max="512" width="6.28515625" customWidth="1"/>
    <col min="513" max="513" width="18.7109375" customWidth="1"/>
    <col min="514" max="514" width="17.7109375" customWidth="1"/>
    <col min="768" max="768" width="6.28515625" customWidth="1"/>
    <col min="769" max="769" width="18.7109375" customWidth="1"/>
    <col min="770" max="770" width="17.7109375" customWidth="1"/>
    <col min="1024" max="1024" width="6.28515625" customWidth="1"/>
    <col min="1025" max="1025" width="18.7109375" customWidth="1"/>
    <col min="1026" max="1026" width="17.7109375" customWidth="1"/>
    <col min="1280" max="1280" width="6.28515625" customWidth="1"/>
    <col min="1281" max="1281" width="18.7109375" customWidth="1"/>
    <col min="1282" max="1282" width="17.7109375" customWidth="1"/>
    <col min="1536" max="1536" width="6.28515625" customWidth="1"/>
    <col min="1537" max="1537" width="18.7109375" customWidth="1"/>
    <col min="1538" max="1538" width="17.7109375" customWidth="1"/>
    <col min="1792" max="1792" width="6.28515625" customWidth="1"/>
    <col min="1793" max="1793" width="18.7109375" customWidth="1"/>
    <col min="1794" max="1794" width="17.7109375" customWidth="1"/>
    <col min="2048" max="2048" width="6.28515625" customWidth="1"/>
    <col min="2049" max="2049" width="18.7109375" customWidth="1"/>
    <col min="2050" max="2050" width="17.7109375" customWidth="1"/>
    <col min="2304" max="2304" width="6.28515625" customWidth="1"/>
    <col min="2305" max="2305" width="18.7109375" customWidth="1"/>
    <col min="2306" max="2306" width="17.7109375" customWidth="1"/>
    <col min="2560" max="2560" width="6.28515625" customWidth="1"/>
    <col min="2561" max="2561" width="18.7109375" customWidth="1"/>
    <col min="2562" max="2562" width="17.7109375" customWidth="1"/>
    <col min="2816" max="2816" width="6.28515625" customWidth="1"/>
    <col min="2817" max="2817" width="18.7109375" customWidth="1"/>
    <col min="2818" max="2818" width="17.7109375" customWidth="1"/>
    <col min="3072" max="3072" width="6.28515625" customWidth="1"/>
    <col min="3073" max="3073" width="18.7109375" customWidth="1"/>
    <col min="3074" max="3074" width="17.7109375" customWidth="1"/>
    <col min="3328" max="3328" width="6.28515625" customWidth="1"/>
    <col min="3329" max="3329" width="18.7109375" customWidth="1"/>
    <col min="3330" max="3330" width="17.7109375" customWidth="1"/>
    <col min="3584" max="3584" width="6.28515625" customWidth="1"/>
    <col min="3585" max="3585" width="18.7109375" customWidth="1"/>
    <col min="3586" max="3586" width="17.7109375" customWidth="1"/>
    <col min="3840" max="3840" width="6.28515625" customWidth="1"/>
    <col min="3841" max="3841" width="18.7109375" customWidth="1"/>
    <col min="3842" max="3842" width="17.7109375" customWidth="1"/>
    <col min="4096" max="4096" width="6.28515625" customWidth="1"/>
    <col min="4097" max="4097" width="18.7109375" customWidth="1"/>
    <col min="4098" max="4098" width="17.7109375" customWidth="1"/>
    <col min="4352" max="4352" width="6.28515625" customWidth="1"/>
    <col min="4353" max="4353" width="18.7109375" customWidth="1"/>
    <col min="4354" max="4354" width="17.7109375" customWidth="1"/>
    <col min="4608" max="4608" width="6.28515625" customWidth="1"/>
    <col min="4609" max="4609" width="18.7109375" customWidth="1"/>
    <col min="4610" max="4610" width="17.7109375" customWidth="1"/>
    <col min="4864" max="4864" width="6.28515625" customWidth="1"/>
    <col min="4865" max="4865" width="18.7109375" customWidth="1"/>
    <col min="4866" max="4866" width="17.7109375" customWidth="1"/>
    <col min="5120" max="5120" width="6.28515625" customWidth="1"/>
    <col min="5121" max="5121" width="18.7109375" customWidth="1"/>
    <col min="5122" max="5122" width="17.7109375" customWidth="1"/>
    <col min="5376" max="5376" width="6.28515625" customWidth="1"/>
    <col min="5377" max="5377" width="18.7109375" customWidth="1"/>
    <col min="5378" max="5378" width="17.7109375" customWidth="1"/>
    <col min="5632" max="5632" width="6.28515625" customWidth="1"/>
    <col min="5633" max="5633" width="18.7109375" customWidth="1"/>
    <col min="5634" max="5634" width="17.7109375" customWidth="1"/>
    <col min="5888" max="5888" width="6.28515625" customWidth="1"/>
    <col min="5889" max="5889" width="18.7109375" customWidth="1"/>
    <col min="5890" max="5890" width="17.7109375" customWidth="1"/>
    <col min="6144" max="6144" width="6.28515625" customWidth="1"/>
    <col min="6145" max="6145" width="18.7109375" customWidth="1"/>
    <col min="6146" max="6146" width="17.7109375" customWidth="1"/>
    <col min="6400" max="6400" width="6.28515625" customWidth="1"/>
    <col min="6401" max="6401" width="18.7109375" customWidth="1"/>
    <col min="6402" max="6402" width="17.7109375" customWidth="1"/>
    <col min="6656" max="6656" width="6.28515625" customWidth="1"/>
    <col min="6657" max="6657" width="18.7109375" customWidth="1"/>
    <col min="6658" max="6658" width="17.7109375" customWidth="1"/>
    <col min="6912" max="6912" width="6.28515625" customWidth="1"/>
    <col min="6913" max="6913" width="18.7109375" customWidth="1"/>
    <col min="6914" max="6914" width="17.7109375" customWidth="1"/>
    <col min="7168" max="7168" width="6.28515625" customWidth="1"/>
    <col min="7169" max="7169" width="18.7109375" customWidth="1"/>
    <col min="7170" max="7170" width="17.7109375" customWidth="1"/>
    <col min="7424" max="7424" width="6.28515625" customWidth="1"/>
    <col min="7425" max="7425" width="18.7109375" customWidth="1"/>
    <col min="7426" max="7426" width="17.7109375" customWidth="1"/>
    <col min="7680" max="7680" width="6.28515625" customWidth="1"/>
    <col min="7681" max="7681" width="18.7109375" customWidth="1"/>
    <col min="7682" max="7682" width="17.7109375" customWidth="1"/>
    <col min="7936" max="7936" width="6.28515625" customWidth="1"/>
    <col min="7937" max="7937" width="18.7109375" customWidth="1"/>
    <col min="7938" max="7938" width="17.7109375" customWidth="1"/>
    <col min="8192" max="8192" width="6.28515625" customWidth="1"/>
    <col min="8193" max="8193" width="18.7109375" customWidth="1"/>
    <col min="8194" max="8194" width="17.7109375" customWidth="1"/>
    <col min="8448" max="8448" width="6.28515625" customWidth="1"/>
    <col min="8449" max="8449" width="18.7109375" customWidth="1"/>
    <col min="8450" max="8450" width="17.7109375" customWidth="1"/>
    <col min="8704" max="8704" width="6.28515625" customWidth="1"/>
    <col min="8705" max="8705" width="18.7109375" customWidth="1"/>
    <col min="8706" max="8706" width="17.7109375" customWidth="1"/>
    <col min="8960" max="8960" width="6.28515625" customWidth="1"/>
    <col min="8961" max="8961" width="18.7109375" customWidth="1"/>
    <col min="8962" max="8962" width="17.7109375" customWidth="1"/>
    <col min="9216" max="9216" width="6.28515625" customWidth="1"/>
    <col min="9217" max="9217" width="18.7109375" customWidth="1"/>
    <col min="9218" max="9218" width="17.7109375" customWidth="1"/>
    <col min="9472" max="9472" width="6.28515625" customWidth="1"/>
    <col min="9473" max="9473" width="18.7109375" customWidth="1"/>
    <col min="9474" max="9474" width="17.7109375" customWidth="1"/>
    <col min="9728" max="9728" width="6.28515625" customWidth="1"/>
    <col min="9729" max="9729" width="18.7109375" customWidth="1"/>
    <col min="9730" max="9730" width="17.7109375" customWidth="1"/>
    <col min="9984" max="9984" width="6.28515625" customWidth="1"/>
    <col min="9985" max="9985" width="18.7109375" customWidth="1"/>
    <col min="9986" max="9986" width="17.7109375" customWidth="1"/>
    <col min="10240" max="10240" width="6.28515625" customWidth="1"/>
    <col min="10241" max="10241" width="18.7109375" customWidth="1"/>
    <col min="10242" max="10242" width="17.7109375" customWidth="1"/>
    <col min="10496" max="10496" width="6.28515625" customWidth="1"/>
    <col min="10497" max="10497" width="18.7109375" customWidth="1"/>
    <col min="10498" max="10498" width="17.7109375" customWidth="1"/>
    <col min="10752" max="10752" width="6.28515625" customWidth="1"/>
    <col min="10753" max="10753" width="18.7109375" customWidth="1"/>
    <col min="10754" max="10754" width="17.7109375" customWidth="1"/>
    <col min="11008" max="11008" width="6.28515625" customWidth="1"/>
    <col min="11009" max="11009" width="18.7109375" customWidth="1"/>
    <col min="11010" max="11010" width="17.7109375" customWidth="1"/>
    <col min="11264" max="11264" width="6.28515625" customWidth="1"/>
    <col min="11265" max="11265" width="18.7109375" customWidth="1"/>
    <col min="11266" max="11266" width="17.7109375" customWidth="1"/>
    <col min="11520" max="11520" width="6.28515625" customWidth="1"/>
    <col min="11521" max="11521" width="18.7109375" customWidth="1"/>
    <col min="11522" max="11522" width="17.7109375" customWidth="1"/>
    <col min="11776" max="11776" width="6.28515625" customWidth="1"/>
    <col min="11777" max="11777" width="18.7109375" customWidth="1"/>
    <col min="11778" max="11778" width="17.7109375" customWidth="1"/>
    <col min="12032" max="12032" width="6.28515625" customWidth="1"/>
    <col min="12033" max="12033" width="18.7109375" customWidth="1"/>
    <col min="12034" max="12034" width="17.7109375" customWidth="1"/>
    <col min="12288" max="12288" width="6.28515625" customWidth="1"/>
    <col min="12289" max="12289" width="18.7109375" customWidth="1"/>
    <col min="12290" max="12290" width="17.7109375" customWidth="1"/>
    <col min="12544" max="12544" width="6.28515625" customWidth="1"/>
    <col min="12545" max="12545" width="18.7109375" customWidth="1"/>
    <col min="12546" max="12546" width="17.7109375" customWidth="1"/>
    <col min="12800" max="12800" width="6.28515625" customWidth="1"/>
    <col min="12801" max="12801" width="18.7109375" customWidth="1"/>
    <col min="12802" max="12802" width="17.7109375" customWidth="1"/>
    <col min="13056" max="13056" width="6.28515625" customWidth="1"/>
    <col min="13057" max="13057" width="18.7109375" customWidth="1"/>
    <col min="13058" max="13058" width="17.7109375" customWidth="1"/>
    <col min="13312" max="13312" width="6.28515625" customWidth="1"/>
    <col min="13313" max="13313" width="18.7109375" customWidth="1"/>
    <col min="13314" max="13314" width="17.7109375" customWidth="1"/>
    <col min="13568" max="13568" width="6.28515625" customWidth="1"/>
    <col min="13569" max="13569" width="18.7109375" customWidth="1"/>
    <col min="13570" max="13570" width="17.7109375" customWidth="1"/>
    <col min="13824" max="13824" width="6.28515625" customWidth="1"/>
    <col min="13825" max="13825" width="18.7109375" customWidth="1"/>
    <col min="13826" max="13826" width="17.7109375" customWidth="1"/>
    <col min="14080" max="14080" width="6.28515625" customWidth="1"/>
    <col min="14081" max="14081" width="18.7109375" customWidth="1"/>
    <col min="14082" max="14082" width="17.7109375" customWidth="1"/>
    <col min="14336" max="14336" width="6.28515625" customWidth="1"/>
    <col min="14337" max="14337" width="18.7109375" customWidth="1"/>
    <col min="14338" max="14338" width="17.7109375" customWidth="1"/>
    <col min="14592" max="14592" width="6.28515625" customWidth="1"/>
    <col min="14593" max="14593" width="18.7109375" customWidth="1"/>
    <col min="14594" max="14594" width="17.7109375" customWidth="1"/>
    <col min="14848" max="14848" width="6.28515625" customWidth="1"/>
    <col min="14849" max="14849" width="18.7109375" customWidth="1"/>
    <col min="14850" max="14850" width="17.7109375" customWidth="1"/>
    <col min="15104" max="15104" width="6.28515625" customWidth="1"/>
    <col min="15105" max="15105" width="18.7109375" customWidth="1"/>
    <col min="15106" max="15106" width="17.7109375" customWidth="1"/>
    <col min="15360" max="15360" width="6.28515625" customWidth="1"/>
    <col min="15361" max="15361" width="18.7109375" customWidth="1"/>
    <col min="15362" max="15362" width="17.7109375" customWidth="1"/>
    <col min="15616" max="15616" width="6.28515625" customWidth="1"/>
    <col min="15617" max="15617" width="18.7109375" customWidth="1"/>
    <col min="15618" max="15618" width="17.7109375" customWidth="1"/>
    <col min="15872" max="15872" width="6.28515625" customWidth="1"/>
    <col min="15873" max="15873" width="18.7109375" customWidth="1"/>
    <col min="15874" max="15874" width="17.7109375" customWidth="1"/>
    <col min="16128" max="16128" width="6.28515625" customWidth="1"/>
    <col min="16129" max="16129" width="18.7109375" customWidth="1"/>
    <col min="16130" max="16130" width="17.7109375" customWidth="1"/>
  </cols>
  <sheetData>
    <row r="1" spans="1:3" x14ac:dyDescent="0.25">
      <c r="A1" s="99" t="s">
        <v>92</v>
      </c>
      <c r="B1" s="99"/>
      <c r="C1" s="99"/>
    </row>
    <row r="2" spans="1:3" ht="48.6" customHeight="1" x14ac:dyDescent="0.25">
      <c r="A2" s="100"/>
      <c r="B2" s="100"/>
      <c r="C2" s="100"/>
    </row>
    <row r="3" spans="1:3" ht="34.15" customHeight="1" x14ac:dyDescent="0.25">
      <c r="A3" s="54" t="s">
        <v>80</v>
      </c>
      <c r="B3" s="54" t="s">
        <v>1</v>
      </c>
      <c r="C3" s="55" t="s">
        <v>89</v>
      </c>
    </row>
    <row r="4" spans="1:3" x14ac:dyDescent="0.25">
      <c r="A4" s="52">
        <v>1</v>
      </c>
      <c r="B4" s="56" t="s">
        <v>6</v>
      </c>
      <c r="C4" s="78">
        <v>40</v>
      </c>
    </row>
    <row r="5" spans="1:3" x14ac:dyDescent="0.25">
      <c r="A5" s="52">
        <v>2</v>
      </c>
      <c r="B5" s="56" t="s">
        <v>7</v>
      </c>
      <c r="C5" s="78">
        <v>513</v>
      </c>
    </row>
    <row r="6" spans="1:3" x14ac:dyDescent="0.25">
      <c r="A6" s="52">
        <v>3</v>
      </c>
      <c r="B6" s="56" t="s">
        <v>8</v>
      </c>
      <c r="C6" s="78">
        <v>458</v>
      </c>
    </row>
    <row r="7" spans="1:3" x14ac:dyDescent="0.25">
      <c r="A7" s="52">
        <v>4</v>
      </c>
      <c r="B7" s="56" t="s">
        <v>9</v>
      </c>
      <c r="C7" s="78">
        <v>0</v>
      </c>
    </row>
    <row r="8" spans="1:3" x14ac:dyDescent="0.25">
      <c r="A8" s="52">
        <v>5</v>
      </c>
      <c r="B8" s="56" t="s">
        <v>10</v>
      </c>
      <c r="C8" s="78">
        <v>3</v>
      </c>
    </row>
    <row r="9" spans="1:3" x14ac:dyDescent="0.25">
      <c r="A9" s="52">
        <v>6</v>
      </c>
      <c r="B9" s="56" t="s">
        <v>11</v>
      </c>
      <c r="C9" s="78">
        <v>57</v>
      </c>
    </row>
    <row r="10" spans="1:3" x14ac:dyDescent="0.25">
      <c r="A10" s="52">
        <v>7</v>
      </c>
      <c r="B10" s="56" t="s">
        <v>12</v>
      </c>
      <c r="C10" s="78">
        <v>318</v>
      </c>
    </row>
    <row r="11" spans="1:3" x14ac:dyDescent="0.25">
      <c r="A11" s="52">
        <v>8</v>
      </c>
      <c r="B11" s="56" t="s">
        <v>13</v>
      </c>
      <c r="C11" s="78">
        <v>42</v>
      </c>
    </row>
    <row r="12" spans="1:3" x14ac:dyDescent="0.25">
      <c r="A12" s="52">
        <v>9</v>
      </c>
      <c r="B12" s="56" t="s">
        <v>14</v>
      </c>
      <c r="C12" s="78">
        <v>627</v>
      </c>
    </row>
    <row r="13" spans="1:3" x14ac:dyDescent="0.25">
      <c r="A13" s="52">
        <v>10</v>
      </c>
      <c r="B13" s="56" t="s">
        <v>15</v>
      </c>
      <c r="C13" s="78">
        <v>165</v>
      </c>
    </row>
    <row r="14" spans="1:3" x14ac:dyDescent="0.25">
      <c r="A14" s="52">
        <v>11</v>
      </c>
      <c r="B14" s="56" t="s">
        <v>16</v>
      </c>
      <c r="C14" s="78">
        <v>157</v>
      </c>
    </row>
    <row r="15" spans="1:3" x14ac:dyDescent="0.25">
      <c r="A15" s="52">
        <v>12</v>
      </c>
      <c r="B15" s="56" t="s">
        <v>17</v>
      </c>
      <c r="C15" s="78">
        <v>580</v>
      </c>
    </row>
    <row r="16" spans="1:3" x14ac:dyDescent="0.25">
      <c r="A16" s="52">
        <v>13</v>
      </c>
      <c r="B16" s="56" t="s">
        <v>18</v>
      </c>
      <c r="C16" s="78">
        <v>635</v>
      </c>
    </row>
    <row r="17" spans="1:3" x14ac:dyDescent="0.25">
      <c r="A17" s="52">
        <v>14</v>
      </c>
      <c r="B17" s="56" t="s">
        <v>19</v>
      </c>
      <c r="C17" s="78">
        <v>20</v>
      </c>
    </row>
    <row r="18" spans="1:3" x14ac:dyDescent="0.25">
      <c r="A18" s="52">
        <v>15</v>
      </c>
      <c r="B18" s="56" t="s">
        <v>20</v>
      </c>
      <c r="C18" s="78">
        <v>66</v>
      </c>
    </row>
    <row r="19" spans="1:3" x14ac:dyDescent="0.25">
      <c r="A19" s="52">
        <v>16</v>
      </c>
      <c r="B19" s="56" t="s">
        <v>21</v>
      </c>
      <c r="C19" s="78">
        <v>208</v>
      </c>
    </row>
    <row r="20" spans="1:3" x14ac:dyDescent="0.25">
      <c r="A20" s="52">
        <v>17</v>
      </c>
      <c r="B20" s="56" t="s">
        <v>22</v>
      </c>
      <c r="C20" s="78">
        <v>59</v>
      </c>
    </row>
    <row r="21" spans="1:3" x14ac:dyDescent="0.25">
      <c r="A21" s="52">
        <v>18</v>
      </c>
      <c r="B21" s="56" t="s">
        <v>23</v>
      </c>
      <c r="C21" s="78">
        <v>265</v>
      </c>
    </row>
    <row r="22" spans="1:3" x14ac:dyDescent="0.25">
      <c r="A22" s="52">
        <v>19</v>
      </c>
      <c r="B22" s="56" t="s">
        <v>24</v>
      </c>
      <c r="C22" s="78">
        <v>197</v>
      </c>
    </row>
    <row r="23" spans="1:3" x14ac:dyDescent="0.25">
      <c r="A23" s="52">
        <v>20</v>
      </c>
      <c r="B23" s="56" t="s">
        <v>25</v>
      </c>
      <c r="C23" s="78">
        <v>163</v>
      </c>
    </row>
    <row r="24" spans="1:3" x14ac:dyDescent="0.25">
      <c r="A24" s="52">
        <v>21</v>
      </c>
      <c r="B24" s="56" t="s">
        <v>26</v>
      </c>
      <c r="C24" s="78">
        <v>106</v>
      </c>
    </row>
    <row r="25" spans="1:3" x14ac:dyDescent="0.25">
      <c r="A25" s="52">
        <v>22</v>
      </c>
      <c r="B25" s="56" t="s">
        <v>27</v>
      </c>
      <c r="C25" s="78">
        <v>67</v>
      </c>
    </row>
    <row r="26" spans="1:3" x14ac:dyDescent="0.25">
      <c r="A26" s="52">
        <v>23</v>
      </c>
      <c r="B26" s="56" t="s">
        <v>28</v>
      </c>
      <c r="C26" s="78">
        <v>80</v>
      </c>
    </row>
    <row r="27" spans="1:3" x14ac:dyDescent="0.25">
      <c r="A27" s="52">
        <v>24</v>
      </c>
      <c r="B27" s="56" t="s">
        <v>29</v>
      </c>
      <c r="C27" s="78">
        <v>265</v>
      </c>
    </row>
    <row r="28" spans="1:3" ht="16.899999999999999" customHeight="1" x14ac:dyDescent="0.25">
      <c r="A28" s="52">
        <v>25</v>
      </c>
      <c r="B28" s="56" t="s">
        <v>30</v>
      </c>
      <c r="C28" s="78">
        <v>555</v>
      </c>
    </row>
    <row r="29" spans="1:3" x14ac:dyDescent="0.25">
      <c r="A29" s="52">
        <v>26</v>
      </c>
      <c r="B29" s="56" t="s">
        <v>31</v>
      </c>
      <c r="C29" s="78">
        <v>1690</v>
      </c>
    </row>
    <row r="30" spans="1:3" x14ac:dyDescent="0.25">
      <c r="A30" s="52">
        <v>27</v>
      </c>
      <c r="B30" s="56" t="s">
        <v>32</v>
      </c>
      <c r="C30" s="78">
        <v>845</v>
      </c>
    </row>
    <row r="31" spans="1:3" ht="15.6" customHeight="1" x14ac:dyDescent="0.25">
      <c r="A31" s="52">
        <v>28</v>
      </c>
      <c r="B31" s="56" t="s">
        <v>33</v>
      </c>
      <c r="C31" s="78">
        <v>39</v>
      </c>
    </row>
    <row r="32" spans="1:3" x14ac:dyDescent="0.25">
      <c r="A32" s="52">
        <v>29</v>
      </c>
      <c r="B32" s="56" t="s">
        <v>34</v>
      </c>
      <c r="C32" s="78">
        <v>84</v>
      </c>
    </row>
    <row r="33" spans="1:4" x14ac:dyDescent="0.25">
      <c r="A33" s="52">
        <v>30</v>
      </c>
      <c r="B33" s="56" t="s">
        <v>77</v>
      </c>
      <c r="C33" s="78">
        <v>703</v>
      </c>
    </row>
    <row r="34" spans="1:4" x14ac:dyDescent="0.25">
      <c r="A34" s="52">
        <v>31</v>
      </c>
      <c r="B34" s="56" t="s">
        <v>36</v>
      </c>
      <c r="C34" s="78">
        <v>117</v>
      </c>
    </row>
    <row r="35" spans="1:4" x14ac:dyDescent="0.25">
      <c r="A35" s="52">
        <v>32</v>
      </c>
      <c r="B35" s="56" t="s">
        <v>37</v>
      </c>
      <c r="C35" s="78">
        <v>4</v>
      </c>
    </row>
    <row r="36" spans="1:4" x14ac:dyDescent="0.25">
      <c r="A36" s="52">
        <v>33</v>
      </c>
      <c r="B36" s="56" t="s">
        <v>38</v>
      </c>
      <c r="C36" s="78">
        <v>0</v>
      </c>
    </row>
    <row r="37" spans="1:4" x14ac:dyDescent="0.25">
      <c r="A37" s="52">
        <v>34</v>
      </c>
      <c r="B37" s="52" t="s">
        <v>39</v>
      </c>
      <c r="C37" s="78">
        <v>45</v>
      </c>
    </row>
    <row r="38" spans="1:4" x14ac:dyDescent="0.25">
      <c r="A38" s="52">
        <v>35</v>
      </c>
      <c r="B38" s="52" t="s">
        <v>40</v>
      </c>
      <c r="C38" s="78">
        <v>513</v>
      </c>
    </row>
    <row r="39" spans="1:4" x14ac:dyDescent="0.25">
      <c r="A39" s="52">
        <v>36</v>
      </c>
      <c r="B39" s="56" t="s">
        <v>41</v>
      </c>
      <c r="C39" s="78">
        <v>498</v>
      </c>
    </row>
    <row r="40" spans="1:4" x14ac:dyDescent="0.25">
      <c r="A40" s="52">
        <v>37</v>
      </c>
      <c r="B40" s="52" t="s">
        <v>42</v>
      </c>
      <c r="C40" s="78">
        <v>14</v>
      </c>
    </row>
    <row r="41" spans="1:4" x14ac:dyDescent="0.25">
      <c r="A41" s="52">
        <v>38</v>
      </c>
      <c r="B41" s="52" t="s">
        <v>43</v>
      </c>
      <c r="C41" s="78">
        <v>366</v>
      </c>
    </row>
    <row r="42" spans="1:4" x14ac:dyDescent="0.25">
      <c r="A42" s="101" t="s">
        <v>90</v>
      </c>
      <c r="B42" s="102"/>
      <c r="C42" s="57">
        <f>SUM(C4:C41)</f>
        <v>10564</v>
      </c>
    </row>
    <row r="44" spans="1:4" x14ac:dyDescent="0.25">
      <c r="A44" t="s">
        <v>103</v>
      </c>
    </row>
    <row r="45" spans="1:4" x14ac:dyDescent="0.25">
      <c r="A45" t="s">
        <v>93</v>
      </c>
    </row>
    <row r="46" spans="1:4" x14ac:dyDescent="0.25">
      <c r="A46" s="80" t="s">
        <v>104</v>
      </c>
      <c r="B46" s="79"/>
      <c r="C46" s="79"/>
      <c r="D46" s="81"/>
    </row>
    <row r="47" spans="1:4" x14ac:dyDescent="0.25">
      <c r="A47" t="s">
        <v>105</v>
      </c>
    </row>
  </sheetData>
  <mergeCells count="2">
    <mergeCell ref="A1:C2"/>
    <mergeCell ref="A42:B4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hodowla_2020</vt:lpstr>
      <vt:lpstr>Ocena upraw ogółem</vt:lpstr>
      <vt:lpstr>Ocena upraw 2023</vt:lpstr>
      <vt:lpstr>Pozyskanie</vt:lpstr>
      <vt:lpstr>Użytkowanie uboczne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anna.mazur</dc:creator>
  <cp:lastModifiedBy>Anna Mazur</cp:lastModifiedBy>
  <dcterms:created xsi:type="dcterms:W3CDTF">2020-02-12T11:23:33Z</dcterms:created>
  <dcterms:modified xsi:type="dcterms:W3CDTF">2024-01-25T11:19:56Z</dcterms:modified>
</cp:coreProperties>
</file>